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алапан мониторинг\"/>
    </mc:Choice>
  </mc:AlternateContent>
  <bookViews>
    <workbookView xWindow="0" yWindow="0" windowWidth="20040" windowHeight="768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5" l="1"/>
  <c r="D35" i="5"/>
  <c r="E35" i="5" s="1"/>
  <c r="D40" i="5" l="1"/>
  <c r="E40" i="5" l="1"/>
  <c r="C26" i="5"/>
  <c r="C27" i="5" s="1"/>
  <c r="D26" i="5"/>
  <c r="D27" i="5" s="1"/>
  <c r="E26" i="5"/>
  <c r="E27" i="5" s="1"/>
  <c r="F26" i="5"/>
  <c r="F27" i="5" s="1"/>
  <c r="G26" i="5"/>
  <c r="G27" i="5" s="1"/>
  <c r="H26" i="5"/>
  <c r="H27" i="5" s="1"/>
  <c r="I26" i="5"/>
  <c r="I27" i="5" s="1"/>
  <c r="J26" i="5"/>
  <c r="J27" i="5" s="1"/>
  <c r="K26" i="5"/>
  <c r="K27" i="5" s="1"/>
  <c r="L26" i="5"/>
  <c r="L27" i="5" s="1"/>
  <c r="M26" i="5"/>
  <c r="M27" i="5" s="1"/>
  <c r="N26" i="5"/>
  <c r="N27" i="5" s="1"/>
  <c r="O26" i="5"/>
  <c r="O27" i="5" s="1"/>
  <c r="P26" i="5"/>
  <c r="P27" i="5" s="1"/>
  <c r="Q26" i="5"/>
  <c r="Q27" i="5" s="1"/>
  <c r="R26" i="5"/>
  <c r="R27" i="5" s="1"/>
  <c r="S26" i="5"/>
  <c r="S27" i="5" s="1"/>
  <c r="T26" i="5"/>
  <c r="T27" i="5" s="1"/>
  <c r="U26" i="5"/>
  <c r="U27" i="5" s="1"/>
  <c r="V26" i="5"/>
  <c r="V27" i="5" s="1"/>
  <c r="W26" i="5"/>
  <c r="W27" i="5" s="1"/>
  <c r="X26" i="5"/>
  <c r="X27" i="5" s="1"/>
  <c r="Y26" i="5"/>
  <c r="Y27" i="5" s="1"/>
  <c r="Z26" i="5"/>
  <c r="Z27" i="5" s="1"/>
  <c r="AA26" i="5"/>
  <c r="AA27" i="5" s="1"/>
  <c r="AB26" i="5"/>
  <c r="AB27" i="5" s="1"/>
  <c r="AC26" i="5"/>
  <c r="AC27" i="5" s="1"/>
  <c r="AD26" i="5"/>
  <c r="AD27" i="5" s="1"/>
  <c r="AE26" i="5"/>
  <c r="AE27" i="5" s="1"/>
  <c r="AF26" i="5"/>
  <c r="AF27" i="5" s="1"/>
  <c r="AG26" i="5"/>
  <c r="AG27" i="5" s="1"/>
  <c r="AH26" i="5"/>
  <c r="AH27" i="5" s="1"/>
  <c r="AI26" i="5"/>
  <c r="AI27" i="5" s="1"/>
  <c r="AJ26" i="5"/>
  <c r="AJ27" i="5" s="1"/>
  <c r="AK26" i="5"/>
  <c r="AK27" i="5" s="1"/>
  <c r="AL26" i="5"/>
  <c r="AL27" i="5" s="1"/>
  <c r="AM26" i="5"/>
  <c r="AM27" i="5" s="1"/>
  <c r="AN26" i="5"/>
  <c r="AN27" i="5" s="1"/>
  <c r="AO26" i="5"/>
  <c r="AO27" i="5" s="1"/>
  <c r="AP26" i="5"/>
  <c r="AP27" i="5" s="1"/>
  <c r="AQ26" i="5"/>
  <c r="AQ27" i="5" s="1"/>
  <c r="AR26" i="5"/>
  <c r="AR27" i="5" s="1"/>
  <c r="AS26" i="5"/>
  <c r="AS27" i="5" s="1"/>
  <c r="AT26" i="5"/>
  <c r="AT27" i="5" s="1"/>
  <c r="AU26" i="5"/>
  <c r="AU27" i="5" s="1"/>
  <c r="AV26" i="5"/>
  <c r="AV27" i="5" s="1"/>
  <c r="AW26" i="5"/>
  <c r="AW27" i="5" s="1"/>
  <c r="AX26" i="5"/>
  <c r="AX27" i="5" s="1"/>
  <c r="AY26" i="5"/>
  <c r="AY27" i="5" s="1"/>
  <c r="AZ26" i="5"/>
  <c r="AZ27" i="5" s="1"/>
  <c r="BA26" i="5"/>
  <c r="BA27" i="5" s="1"/>
  <c r="BB26" i="5"/>
  <c r="BB27" i="5" s="1"/>
  <c r="BC26" i="5"/>
  <c r="BC27" i="5" s="1"/>
  <c r="BD26" i="5"/>
  <c r="BD27" i="5" s="1"/>
  <c r="BE26" i="5"/>
  <c r="BE27" i="5" s="1"/>
  <c r="BF26" i="5"/>
  <c r="BF27" i="5" s="1"/>
  <c r="BG26" i="5"/>
  <c r="BG27" i="5" s="1"/>
  <c r="BH26" i="5"/>
  <c r="BH27" i="5" s="1"/>
  <c r="BI26" i="5"/>
  <c r="BI27" i="5" s="1"/>
  <c r="BJ26" i="5"/>
  <c r="BJ27" i="5" s="1"/>
  <c r="BK26" i="5"/>
  <c r="BK27" i="5" s="1"/>
  <c r="BL26" i="5"/>
  <c r="BL27" i="5" s="1"/>
  <c r="BM26" i="5"/>
  <c r="BM27" i="5" s="1"/>
  <c r="BN26" i="5"/>
  <c r="BN27" i="5" s="1"/>
  <c r="BO26" i="5"/>
  <c r="BO27" i="5" s="1"/>
  <c r="BP26" i="5"/>
  <c r="BP27" i="5" s="1"/>
  <c r="BQ26" i="5"/>
  <c r="BQ27" i="5" s="1"/>
  <c r="BR26" i="5"/>
  <c r="BR27" i="5" s="1"/>
  <c r="BS26" i="5"/>
  <c r="BS27" i="5" s="1"/>
  <c r="BT26" i="5"/>
  <c r="BT27" i="5" s="1"/>
  <c r="BU26" i="5"/>
  <c r="BU27" i="5" s="1"/>
  <c r="BV26" i="5"/>
  <c r="BV27" i="5" s="1"/>
  <c r="BW26" i="5"/>
  <c r="BW27" i="5" s="1"/>
  <c r="BX26" i="5"/>
  <c r="BX27" i="5" s="1"/>
  <c r="BY26" i="5"/>
  <c r="BY27" i="5" s="1"/>
  <c r="BZ26" i="5"/>
  <c r="BZ27" i="5" s="1"/>
  <c r="CA26" i="5"/>
  <c r="CA27" i="5" s="1"/>
  <c r="CB26" i="5"/>
  <c r="CB27" i="5" s="1"/>
  <c r="CC26" i="5"/>
  <c r="CC27" i="5" s="1"/>
  <c r="CD26" i="5"/>
  <c r="CD27" i="5" s="1"/>
  <c r="CE26" i="5"/>
  <c r="CE27" i="5" s="1"/>
  <c r="CF26" i="5"/>
  <c r="CF27" i="5" s="1"/>
  <c r="CG26" i="5"/>
  <c r="CG27" i="5" s="1"/>
  <c r="CH26" i="5"/>
  <c r="CH27" i="5" s="1"/>
  <c r="CI26" i="5"/>
  <c r="CI27" i="5" s="1"/>
  <c r="CJ26" i="5"/>
  <c r="CJ27" i="5" s="1"/>
  <c r="CK26" i="5"/>
  <c r="CK27" i="5" s="1"/>
  <c r="CL26" i="5"/>
  <c r="CL27" i="5" s="1"/>
  <c r="CM26" i="5"/>
  <c r="CM27" i="5" s="1"/>
  <c r="CN26" i="5"/>
  <c r="CN27" i="5" s="1"/>
  <c r="CO26" i="5"/>
  <c r="CO27" i="5" s="1"/>
  <c r="CP26" i="5"/>
  <c r="CP27" i="5" s="1"/>
  <c r="CQ26" i="5"/>
  <c r="CQ27" i="5" s="1"/>
  <c r="CR26" i="5"/>
  <c r="CR27" i="5" s="1"/>
  <c r="CS26" i="5"/>
  <c r="CS27" i="5" s="1"/>
  <c r="CT26" i="5"/>
  <c r="CT27" i="5" s="1"/>
  <c r="CU26" i="5"/>
  <c r="CU27" i="5" s="1"/>
  <c r="CV26" i="5"/>
  <c r="CV27" i="5" s="1"/>
  <c r="CW26" i="5"/>
  <c r="CW27" i="5" s="1"/>
  <c r="CX26" i="5"/>
  <c r="CX27" i="5" s="1"/>
  <c r="CY26" i="5"/>
  <c r="CY27" i="5" s="1"/>
  <c r="CZ26" i="5"/>
  <c r="CZ27" i="5" s="1"/>
  <c r="DA26" i="5"/>
  <c r="DA27" i="5" s="1"/>
  <c r="DB26" i="5"/>
  <c r="DB27" i="5" s="1"/>
  <c r="DC26" i="5"/>
  <c r="DC27" i="5" s="1"/>
  <c r="DD26" i="5"/>
  <c r="DD27" i="5" s="1"/>
  <c r="DE26" i="5"/>
  <c r="DE27" i="5" s="1"/>
  <c r="DF26" i="5"/>
  <c r="DF27" i="5" s="1"/>
  <c r="DG26" i="5"/>
  <c r="DG27" i="5" s="1"/>
  <c r="DH26" i="5"/>
  <c r="DH27" i="5" s="1"/>
  <c r="DI26" i="5"/>
  <c r="DI27" i="5" s="1"/>
  <c r="DJ26" i="5"/>
  <c r="DJ27" i="5" s="1"/>
  <c r="DK26" i="5"/>
  <c r="DK27" i="5" s="1"/>
  <c r="DL26" i="5"/>
  <c r="DL27" i="5" s="1"/>
  <c r="DM26" i="5"/>
  <c r="DM27" i="5" s="1"/>
  <c r="DN26" i="5"/>
  <c r="DN27" i="5" s="1"/>
  <c r="DO26" i="5"/>
  <c r="DO27" i="5" s="1"/>
  <c r="DP26" i="5"/>
  <c r="DP27" i="5" s="1"/>
  <c r="DQ26" i="5"/>
  <c r="DQ27" i="5" s="1"/>
  <c r="DR26" i="5"/>
  <c r="DR27" i="5" s="1"/>
  <c r="DS26" i="5"/>
  <c r="DS27" i="5" s="1"/>
  <c r="DT26" i="5"/>
  <c r="DT27" i="5" s="1"/>
  <c r="DU26" i="5"/>
  <c r="DU27" i="5" s="1"/>
  <c r="DV26" i="5"/>
  <c r="DV27" i="5" s="1"/>
  <c r="DW26" i="5"/>
  <c r="DW27" i="5" s="1"/>
  <c r="DX26" i="5"/>
  <c r="DX27" i="5" s="1"/>
  <c r="DY26" i="5"/>
  <c r="DY27" i="5" s="1"/>
  <c r="DZ26" i="5"/>
  <c r="DZ27" i="5" s="1"/>
  <c r="EA26" i="5"/>
  <c r="EA27" i="5" s="1"/>
  <c r="EB26" i="5"/>
  <c r="EB27" i="5" s="1"/>
  <c r="EC26" i="5"/>
  <c r="EC27" i="5" s="1"/>
  <c r="ED26" i="5"/>
  <c r="ED27" i="5" s="1"/>
  <c r="EE26" i="5"/>
  <c r="EE27" i="5" s="1"/>
  <c r="EF26" i="5"/>
  <c r="EF27" i="5" s="1"/>
  <c r="EG26" i="5"/>
  <c r="EG27" i="5" s="1"/>
  <c r="EH26" i="5"/>
  <c r="EH27" i="5" s="1"/>
  <c r="EI26" i="5"/>
  <c r="EI27" i="5" s="1"/>
  <c r="EJ26" i="5"/>
  <c r="EJ27" i="5" s="1"/>
  <c r="EK26" i="5"/>
  <c r="EK27" i="5" s="1"/>
  <c r="EL26" i="5"/>
  <c r="EL27" i="5" s="1"/>
  <c r="EM26" i="5"/>
  <c r="EM27" i="5" s="1"/>
  <c r="EN26" i="5"/>
  <c r="EN27" i="5" s="1"/>
  <c r="EO26" i="5"/>
  <c r="EO27" i="5" s="1"/>
  <c r="EP26" i="5"/>
  <c r="EP27" i="5" s="1"/>
  <c r="EQ26" i="5"/>
  <c r="EQ27" i="5" s="1"/>
  <c r="ER26" i="5"/>
  <c r="ER27" i="5" s="1"/>
  <c r="ES26" i="5"/>
  <c r="ES27" i="5" s="1"/>
  <c r="ET26" i="5"/>
  <c r="ET27" i="5" s="1"/>
  <c r="EU26" i="5"/>
  <c r="EU27" i="5" s="1"/>
  <c r="EV26" i="5"/>
  <c r="EV27" i="5" s="1"/>
  <c r="EW26" i="5"/>
  <c r="EW27" i="5" s="1"/>
  <c r="EX26" i="5"/>
  <c r="EX27" i="5" s="1"/>
  <c r="EY26" i="5"/>
  <c r="EY27" i="5" s="1"/>
  <c r="EZ26" i="5"/>
  <c r="EZ27" i="5" s="1"/>
  <c r="FA26" i="5"/>
  <c r="FA27" i="5" s="1"/>
  <c r="FB26" i="5"/>
  <c r="FB27" i="5" s="1"/>
  <c r="FC26" i="5"/>
  <c r="FC27" i="5" s="1"/>
  <c r="FD26" i="5"/>
  <c r="FD27" i="5" s="1"/>
  <c r="FE26" i="5"/>
  <c r="FE27" i="5" s="1"/>
  <c r="FF26" i="5"/>
  <c r="FF27" i="5" s="1"/>
  <c r="FG26" i="5"/>
  <c r="FG27" i="5" s="1"/>
  <c r="FH26" i="5"/>
  <c r="FH27" i="5" s="1"/>
  <c r="FI26" i="5"/>
  <c r="FI27" i="5" s="1"/>
  <c r="FJ26" i="5"/>
  <c r="FJ27" i="5" s="1"/>
  <c r="FK26" i="5"/>
  <c r="FK27" i="5" s="1"/>
  <c r="FL26" i="5"/>
  <c r="FL27" i="5" s="1"/>
  <c r="FM26" i="5"/>
  <c r="FM27" i="5" s="1"/>
  <c r="FN26" i="5"/>
  <c r="FN27" i="5" s="1"/>
  <c r="FO26" i="5"/>
  <c r="FO27" i="5" s="1"/>
  <c r="FP26" i="5"/>
  <c r="FP27" i="5" s="1"/>
  <c r="FQ26" i="5"/>
  <c r="FQ27" i="5" s="1"/>
  <c r="FR26" i="5"/>
  <c r="FR27" i="5" s="1"/>
  <c r="FS26" i="5"/>
  <c r="FS27" i="5" s="1"/>
  <c r="FT26" i="5"/>
  <c r="FT27" i="5" s="1"/>
  <c r="FU26" i="5"/>
  <c r="FU27" i="5" s="1"/>
  <c r="FV26" i="5"/>
  <c r="FV27" i="5" s="1"/>
  <c r="FW26" i="5"/>
  <c r="FW27" i="5" s="1"/>
  <c r="FX26" i="5"/>
  <c r="FX27" i="5" s="1"/>
  <c r="FY26" i="5"/>
  <c r="FY27" i="5" s="1"/>
  <c r="FZ26" i="5"/>
  <c r="FZ27" i="5" s="1"/>
  <c r="GA26" i="5"/>
  <c r="GA27" i="5" s="1"/>
  <c r="GB26" i="5"/>
  <c r="GB27" i="5" s="1"/>
  <c r="GC26" i="5"/>
  <c r="GC27" i="5" s="1"/>
  <c r="GD26" i="5"/>
  <c r="GD27" i="5" s="1"/>
  <c r="GE26" i="5"/>
  <c r="GE27" i="5" s="1"/>
  <c r="GF26" i="5"/>
  <c r="GF27" i="5" s="1"/>
  <c r="GG26" i="5"/>
  <c r="GG27" i="5" s="1"/>
  <c r="GH26" i="5"/>
  <c r="GH27" i="5" s="1"/>
  <c r="GI26" i="5"/>
  <c r="GI27" i="5" s="1"/>
  <c r="GJ26" i="5"/>
  <c r="GJ27" i="5" s="1"/>
  <c r="GK26" i="5"/>
  <c r="GK27" i="5" s="1"/>
  <c r="GL26" i="5"/>
  <c r="GL27" i="5" s="1"/>
  <c r="GM26" i="5"/>
  <c r="GM27" i="5" s="1"/>
  <c r="GN26" i="5"/>
  <c r="GN27" i="5" s="1"/>
  <c r="GO26" i="5"/>
  <c r="GO27" i="5" s="1"/>
  <c r="GP26" i="5"/>
  <c r="GP27" i="5" s="1"/>
  <c r="GQ26" i="5"/>
  <c r="GQ27" i="5" s="1"/>
  <c r="GR26" i="5"/>
  <c r="GR27" i="5" s="1"/>
  <c r="GS26" i="5"/>
  <c r="GS27" i="5" s="1"/>
  <c r="GT26" i="5"/>
  <c r="GT27" i="5" s="1"/>
  <c r="GU26" i="5"/>
  <c r="GU27" i="5" s="1"/>
  <c r="GV26" i="5"/>
  <c r="GV27" i="5" s="1"/>
  <c r="GW26" i="5"/>
  <c r="GW27" i="5" s="1"/>
  <c r="GX26" i="5"/>
  <c r="GX27" i="5" s="1"/>
  <c r="GY26" i="5"/>
  <c r="GY27" i="5" s="1"/>
  <c r="GZ26" i="5"/>
  <c r="GZ27" i="5" s="1"/>
  <c r="HA26" i="5"/>
  <c r="HA27" i="5" s="1"/>
  <c r="HB26" i="5"/>
  <c r="HB27" i="5" s="1"/>
  <c r="HC26" i="5"/>
  <c r="HC27" i="5" s="1"/>
  <c r="HD26" i="5"/>
  <c r="HD27" i="5" s="1"/>
  <c r="HE26" i="5"/>
  <c r="HE27" i="5" s="1"/>
  <c r="HF26" i="5"/>
  <c r="HF27" i="5" s="1"/>
  <c r="HG26" i="5"/>
  <c r="HG27" i="5" s="1"/>
  <c r="HH26" i="5"/>
  <c r="HH27" i="5" s="1"/>
  <c r="HI26" i="5"/>
  <c r="HI27" i="5" s="1"/>
  <c r="HJ26" i="5"/>
  <c r="HJ27" i="5" s="1"/>
  <c r="HK26" i="5"/>
  <c r="HK27" i="5" s="1"/>
  <c r="HL26" i="5"/>
  <c r="HL27" i="5" s="1"/>
  <c r="HM26" i="5"/>
  <c r="HM27" i="5" s="1"/>
  <c r="HN26" i="5"/>
  <c r="HN27" i="5" s="1"/>
  <c r="HO26" i="5"/>
  <c r="HO27" i="5" s="1"/>
  <c r="HP26" i="5"/>
  <c r="HP27" i="5" s="1"/>
  <c r="HQ26" i="5"/>
  <c r="HQ27" i="5" s="1"/>
  <c r="HR26" i="5"/>
  <c r="HR27" i="5" s="1"/>
  <c r="HS26" i="5"/>
  <c r="HS27" i="5" s="1"/>
  <c r="HT26" i="5"/>
  <c r="HT27" i="5" s="1"/>
  <c r="HU26" i="5"/>
  <c r="HU27" i="5" s="1"/>
  <c r="HV26" i="5"/>
  <c r="HV27" i="5" s="1"/>
  <c r="HW26" i="5"/>
  <c r="HW27" i="5" s="1"/>
  <c r="HX26" i="5"/>
  <c r="HX27" i="5" s="1"/>
  <c r="HY26" i="5"/>
  <c r="HY27" i="5" s="1"/>
  <c r="HZ26" i="5"/>
  <c r="HZ27" i="5" s="1"/>
  <c r="IA26" i="5"/>
  <c r="IA27" i="5" s="1"/>
  <c r="IB26" i="5"/>
  <c r="IB27" i="5" s="1"/>
  <c r="IC26" i="5"/>
  <c r="IC27" i="5" s="1"/>
  <c r="ID26" i="5"/>
  <c r="ID27" i="5" s="1"/>
  <c r="IE26" i="5"/>
  <c r="IE27" i="5" s="1"/>
  <c r="IF26" i="5"/>
  <c r="IF27" i="5" s="1"/>
  <c r="IG26" i="5"/>
  <c r="IG27" i="5" s="1"/>
  <c r="IH26" i="5"/>
  <c r="IH27" i="5" s="1"/>
  <c r="II26" i="5"/>
  <c r="II27" i="5" s="1"/>
  <c r="IJ26" i="5"/>
  <c r="IJ27" i="5" s="1"/>
  <c r="IK26" i="5"/>
  <c r="IK27" i="5" s="1"/>
  <c r="IL26" i="5"/>
  <c r="IL27" i="5" s="1"/>
  <c r="IM26" i="5"/>
  <c r="IM27" i="5" s="1"/>
  <c r="IN26" i="5"/>
  <c r="IN27" i="5" s="1"/>
  <c r="IO26" i="5"/>
  <c r="IO27" i="5" s="1"/>
  <c r="IP26" i="5"/>
  <c r="IP27" i="5" s="1"/>
  <c r="IQ26" i="5"/>
  <c r="IQ27" i="5" s="1"/>
  <c r="IR26" i="5"/>
  <c r="IR27" i="5" s="1"/>
  <c r="IS26" i="5"/>
  <c r="IS27" i="5" s="1"/>
  <c r="IT26" i="5"/>
  <c r="IT27" i="5" s="1"/>
  <c r="D38" i="5" l="1"/>
  <c r="D39" i="5"/>
  <c r="E39" i="5" s="1"/>
  <c r="C40" i="2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X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D40" i="3"/>
  <c r="BE40" i="3"/>
  <c r="BG40" i="3"/>
  <c r="BI40" i="3"/>
  <c r="BK40" i="3"/>
  <c r="BM40" i="3"/>
  <c r="BO40" i="3"/>
  <c r="BQ40" i="3"/>
  <c r="BS40" i="3"/>
  <c r="BT40" i="3"/>
  <c r="BU40" i="3"/>
  <c r="BW40" i="3"/>
  <c r="BY40" i="3"/>
  <c r="CA40" i="3"/>
  <c r="CC40" i="3"/>
  <c r="CE40" i="3"/>
  <c r="CG40" i="3"/>
  <c r="CI40" i="3"/>
  <c r="CJ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P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V40" i="3"/>
  <c r="EW40" i="3"/>
  <c r="EY40" i="3"/>
  <c r="FA40" i="3"/>
  <c r="FC40" i="3"/>
  <c r="FE40" i="3"/>
  <c r="FG40" i="3"/>
  <c r="FI40" i="3"/>
  <c r="FK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6" i="1" l="1"/>
  <c r="D62" i="1"/>
  <c r="E62" i="1" s="1"/>
  <c r="D52" i="2"/>
  <c r="D48" i="2"/>
  <c r="D52" i="1"/>
  <c r="D54" i="1"/>
  <c r="E54" i="1" s="1"/>
  <c r="D53" i="1"/>
  <c r="E53" i="1" s="1"/>
  <c r="D57" i="1"/>
  <c r="E57" i="1" s="1"/>
  <c r="D60" i="1"/>
  <c r="E60" i="1" s="1"/>
  <c r="D52" i="3"/>
  <c r="E52" i="3" s="1"/>
  <c r="E38" i="5"/>
  <c r="D41" i="5"/>
  <c r="E41" i="5" s="1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E53" i="2" s="1"/>
  <c r="D54" i="2"/>
  <c r="E54" i="2"/>
  <c r="D50" i="2"/>
  <c r="D49" i="2"/>
  <c r="E50" i="2"/>
  <c r="D44" i="2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E58" i="3" s="1"/>
  <c r="D55" i="3"/>
  <c r="E55" i="3" s="1"/>
  <c r="D49" i="3"/>
  <c r="E49" i="3" s="1"/>
  <c r="D48" i="3"/>
  <c r="E48" i="3" s="1"/>
  <c r="D53" i="3"/>
  <c r="E53" i="3" s="1"/>
  <c r="E54" i="3" s="1"/>
  <c r="D47" i="2" l="1"/>
  <c r="D51" i="2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BT26" i="4" l="1"/>
  <c r="BT27" i="4" s="1"/>
  <c r="BU26" i="4"/>
  <c r="BU27" i="4" s="1"/>
  <c r="BV26" i="4"/>
  <c r="BV27" i="4" s="1"/>
  <c r="D26" i="4" l="1"/>
  <c r="D27" i="4" s="1"/>
  <c r="E26" i="4"/>
  <c r="E27" i="4" s="1"/>
  <c r="F26" i="4"/>
  <c r="F27" i="4" s="1"/>
  <c r="G26" i="4"/>
  <c r="G27" i="4" s="1"/>
  <c r="H26" i="4"/>
  <c r="H27" i="4" s="1"/>
  <c r="I26" i="4"/>
  <c r="I27" i="4" s="1"/>
  <c r="J26" i="4"/>
  <c r="J27" i="4" s="1"/>
  <c r="K26" i="4"/>
  <c r="K27" i="4" s="1"/>
  <c r="L26" i="4"/>
  <c r="L27" i="4" s="1"/>
  <c r="M26" i="4"/>
  <c r="M27" i="4" s="1"/>
  <c r="N26" i="4"/>
  <c r="N27" i="4" s="1"/>
  <c r="O26" i="4"/>
  <c r="O27" i="4" s="1"/>
  <c r="P26" i="4"/>
  <c r="P27" i="4" s="1"/>
  <c r="Q26" i="4"/>
  <c r="Q27" i="4" s="1"/>
  <c r="R26" i="4"/>
  <c r="R27" i="4" s="1"/>
  <c r="S26" i="4"/>
  <c r="S27" i="4" s="1"/>
  <c r="T26" i="4"/>
  <c r="T27" i="4" s="1"/>
  <c r="U26" i="4"/>
  <c r="U27" i="4" s="1"/>
  <c r="V26" i="4"/>
  <c r="V27" i="4" s="1"/>
  <c r="W26" i="4"/>
  <c r="W27" i="4" s="1"/>
  <c r="X26" i="4"/>
  <c r="X27" i="4" s="1"/>
  <c r="Y26" i="4"/>
  <c r="Y27" i="4" s="1"/>
  <c r="Z26" i="4"/>
  <c r="Z27" i="4" s="1"/>
  <c r="AA26" i="4"/>
  <c r="AA27" i="4" s="1"/>
  <c r="AB26" i="4"/>
  <c r="AB27" i="4" s="1"/>
  <c r="AC26" i="4"/>
  <c r="AC27" i="4" s="1"/>
  <c r="AD26" i="4"/>
  <c r="AD27" i="4" s="1"/>
  <c r="AE26" i="4"/>
  <c r="AE27" i="4" s="1"/>
  <c r="AF26" i="4"/>
  <c r="AF27" i="4" s="1"/>
  <c r="AG26" i="4"/>
  <c r="AG27" i="4" s="1"/>
  <c r="AH26" i="4"/>
  <c r="AH27" i="4" s="1"/>
  <c r="AI26" i="4"/>
  <c r="AI27" i="4" s="1"/>
  <c r="AJ26" i="4"/>
  <c r="AJ27" i="4" s="1"/>
  <c r="AK26" i="4"/>
  <c r="AK27" i="4" s="1"/>
  <c r="AL26" i="4"/>
  <c r="AL27" i="4" s="1"/>
  <c r="AM26" i="4"/>
  <c r="AM27" i="4" s="1"/>
  <c r="AN26" i="4"/>
  <c r="AN27" i="4" s="1"/>
  <c r="AO26" i="4"/>
  <c r="AO27" i="4" s="1"/>
  <c r="AP26" i="4"/>
  <c r="AP27" i="4" s="1"/>
  <c r="AQ26" i="4"/>
  <c r="AQ27" i="4" s="1"/>
  <c r="AR26" i="4"/>
  <c r="AR27" i="4" s="1"/>
  <c r="AS26" i="4"/>
  <c r="AS27" i="4" s="1"/>
  <c r="AT26" i="4"/>
  <c r="AT27" i="4" s="1"/>
  <c r="AU26" i="4"/>
  <c r="AU27" i="4" s="1"/>
  <c r="AW26" i="4"/>
  <c r="AW27" i="4" s="1"/>
  <c r="AX26" i="4"/>
  <c r="AX27" i="4" s="1"/>
  <c r="AY26" i="4"/>
  <c r="AY27" i="4" s="1"/>
  <c r="AZ26" i="4"/>
  <c r="AZ27" i="4" s="1"/>
  <c r="BA26" i="4"/>
  <c r="BA27" i="4" s="1"/>
  <c r="BB26" i="4"/>
  <c r="BB27" i="4" s="1"/>
  <c r="BC26" i="4"/>
  <c r="BC27" i="4" s="1"/>
  <c r="BD26" i="4"/>
  <c r="BD27" i="4" s="1"/>
  <c r="BE26" i="4"/>
  <c r="BE27" i="4" s="1"/>
  <c r="BF26" i="4"/>
  <c r="BF27" i="4" s="1"/>
  <c r="BG26" i="4"/>
  <c r="BG27" i="4" s="1"/>
  <c r="BH26" i="4"/>
  <c r="BH27" i="4" s="1"/>
  <c r="BI26" i="4"/>
  <c r="BI27" i="4" s="1"/>
  <c r="BJ26" i="4"/>
  <c r="BJ27" i="4" s="1"/>
  <c r="BK26" i="4"/>
  <c r="BK27" i="4" s="1"/>
  <c r="BL26" i="4"/>
  <c r="BL27" i="4" s="1"/>
  <c r="BM26" i="4"/>
  <c r="BM27" i="4" s="1"/>
  <c r="BN26" i="4"/>
  <c r="BN27" i="4" s="1"/>
  <c r="BO26" i="4"/>
  <c r="BO27" i="4" s="1"/>
  <c r="BP26" i="4"/>
  <c r="BP27" i="4" s="1"/>
  <c r="BQ26" i="4"/>
  <c r="BQ27" i="4" s="1"/>
  <c r="BR26" i="4"/>
  <c r="BR27" i="4" s="1"/>
  <c r="BS26" i="4"/>
  <c r="BS27" i="4" s="1"/>
  <c r="BW26" i="4"/>
  <c r="BW27" i="4" s="1"/>
  <c r="BX26" i="4"/>
  <c r="BX27" i="4" s="1"/>
  <c r="BY26" i="4"/>
  <c r="BY27" i="4" s="1"/>
  <c r="BZ26" i="4"/>
  <c r="BZ27" i="4" s="1"/>
  <c r="CA26" i="4"/>
  <c r="CA27" i="4" s="1"/>
  <c r="CB26" i="4"/>
  <c r="CB27" i="4" s="1"/>
  <c r="CC26" i="4"/>
  <c r="CC27" i="4" s="1"/>
  <c r="CD26" i="4"/>
  <c r="CD27" i="4" s="1"/>
  <c r="CE26" i="4"/>
  <c r="CE27" i="4" s="1"/>
  <c r="CF26" i="4"/>
  <c r="CF27" i="4" s="1"/>
  <c r="CG26" i="4"/>
  <c r="CG27" i="4" s="1"/>
  <c r="CH26" i="4"/>
  <c r="CH27" i="4" s="1"/>
  <c r="CI26" i="4"/>
  <c r="CI27" i="4" s="1"/>
  <c r="CJ26" i="4"/>
  <c r="CJ27" i="4" s="1"/>
  <c r="CK26" i="4"/>
  <c r="CK27" i="4" s="1"/>
  <c r="CL26" i="4"/>
  <c r="CL27" i="4" s="1"/>
  <c r="CM26" i="4"/>
  <c r="CM27" i="4" s="1"/>
  <c r="CN26" i="4"/>
  <c r="CN27" i="4" s="1"/>
  <c r="CO26" i="4"/>
  <c r="CO27" i="4" s="1"/>
  <c r="CP26" i="4"/>
  <c r="CP27" i="4" s="1"/>
  <c r="CQ26" i="4"/>
  <c r="CQ27" i="4" s="1"/>
  <c r="CR26" i="4"/>
  <c r="CR27" i="4" s="1"/>
  <c r="CS26" i="4"/>
  <c r="CS27" i="4" s="1"/>
  <c r="CT26" i="4"/>
  <c r="CT27" i="4" s="1"/>
  <c r="CU26" i="4"/>
  <c r="CU27" i="4" s="1"/>
  <c r="CV26" i="4"/>
  <c r="CV27" i="4" s="1"/>
  <c r="CW26" i="4"/>
  <c r="CW27" i="4" s="1"/>
  <c r="CX26" i="4"/>
  <c r="CX27" i="4" s="1"/>
  <c r="CY26" i="4"/>
  <c r="CY27" i="4" s="1"/>
  <c r="CZ26" i="4"/>
  <c r="CZ27" i="4" s="1"/>
  <c r="DA26" i="4"/>
  <c r="DA27" i="4" s="1"/>
  <c r="DB26" i="4"/>
  <c r="DB27" i="4" s="1"/>
  <c r="DC26" i="4"/>
  <c r="DC27" i="4" s="1"/>
  <c r="DD26" i="4"/>
  <c r="DD27" i="4" s="1"/>
  <c r="DE26" i="4"/>
  <c r="DE27" i="4" s="1"/>
  <c r="DF26" i="4"/>
  <c r="DF27" i="4" s="1"/>
  <c r="DG26" i="4"/>
  <c r="DG27" i="4" s="1"/>
  <c r="DH26" i="4"/>
  <c r="DH27" i="4" s="1"/>
  <c r="DI26" i="4"/>
  <c r="DI27" i="4" s="1"/>
  <c r="DJ26" i="4"/>
  <c r="DJ27" i="4" s="1"/>
  <c r="DK26" i="4"/>
  <c r="DK27" i="4" s="1"/>
  <c r="DL26" i="4"/>
  <c r="DL27" i="4" s="1"/>
  <c r="DM26" i="4"/>
  <c r="DM27" i="4" s="1"/>
  <c r="DN26" i="4"/>
  <c r="DN27" i="4" s="1"/>
  <c r="DO26" i="4"/>
  <c r="DO27" i="4" s="1"/>
  <c r="DP26" i="4"/>
  <c r="DP27" i="4" s="1"/>
  <c r="DQ26" i="4"/>
  <c r="DQ27" i="4" s="1"/>
  <c r="DR26" i="4"/>
  <c r="DR27" i="4" s="1"/>
  <c r="DS26" i="4"/>
  <c r="DS27" i="4" s="1"/>
  <c r="DT26" i="4"/>
  <c r="DT27" i="4" s="1"/>
  <c r="DU26" i="4"/>
  <c r="DU27" i="4" s="1"/>
  <c r="DV26" i="4"/>
  <c r="DV27" i="4" s="1"/>
  <c r="DW26" i="4"/>
  <c r="DW27" i="4" s="1"/>
  <c r="DX26" i="4"/>
  <c r="DX27" i="4" s="1"/>
  <c r="DY26" i="4"/>
  <c r="DY27" i="4" s="1"/>
  <c r="DZ26" i="4"/>
  <c r="DZ27" i="4" s="1"/>
  <c r="EA26" i="4"/>
  <c r="EA27" i="4" s="1"/>
  <c r="EB26" i="4"/>
  <c r="EB27" i="4" s="1"/>
  <c r="EC26" i="4"/>
  <c r="EC27" i="4" s="1"/>
  <c r="ED26" i="4"/>
  <c r="ED27" i="4" s="1"/>
  <c r="EE26" i="4"/>
  <c r="EE27" i="4" s="1"/>
  <c r="EF26" i="4"/>
  <c r="EF27" i="4" s="1"/>
  <c r="EG26" i="4"/>
  <c r="EG27" i="4" s="1"/>
  <c r="EH26" i="4"/>
  <c r="EH27" i="4" s="1"/>
  <c r="EI26" i="4"/>
  <c r="EI27" i="4" s="1"/>
  <c r="EJ26" i="4"/>
  <c r="EJ27" i="4" s="1"/>
  <c r="EK26" i="4"/>
  <c r="EK27" i="4" s="1"/>
  <c r="EL26" i="4"/>
  <c r="EL27" i="4" s="1"/>
  <c r="EM26" i="4"/>
  <c r="EM27" i="4" s="1"/>
  <c r="EN26" i="4"/>
  <c r="EN27" i="4" s="1"/>
  <c r="EO26" i="4"/>
  <c r="EO27" i="4" s="1"/>
  <c r="EP26" i="4"/>
  <c r="EP27" i="4" s="1"/>
  <c r="EQ26" i="4"/>
  <c r="EQ27" i="4" s="1"/>
  <c r="ER26" i="4"/>
  <c r="ER27" i="4" s="1"/>
  <c r="ES26" i="4"/>
  <c r="ES27" i="4" s="1"/>
  <c r="ET26" i="4"/>
  <c r="ET27" i="4" s="1"/>
  <c r="EU26" i="4"/>
  <c r="EU27" i="4" s="1"/>
  <c r="EV26" i="4"/>
  <c r="EV27" i="4" s="1"/>
  <c r="EW26" i="4"/>
  <c r="EW27" i="4" s="1"/>
  <c r="EX26" i="4"/>
  <c r="EX27" i="4" s="1"/>
  <c r="EY26" i="4"/>
  <c r="EY27" i="4" s="1"/>
  <c r="EZ26" i="4"/>
  <c r="EZ27" i="4" s="1"/>
  <c r="FA26" i="4"/>
  <c r="FA27" i="4" s="1"/>
  <c r="FB26" i="4"/>
  <c r="FB27" i="4" s="1"/>
  <c r="FC26" i="4"/>
  <c r="FC27" i="4" s="1"/>
  <c r="FD26" i="4"/>
  <c r="FD27" i="4" s="1"/>
  <c r="FE26" i="4"/>
  <c r="FE27" i="4" s="1"/>
  <c r="FF26" i="4"/>
  <c r="FF27" i="4" s="1"/>
  <c r="FG26" i="4"/>
  <c r="FG27" i="4" s="1"/>
  <c r="FH26" i="4"/>
  <c r="FH27" i="4" s="1"/>
  <c r="FI26" i="4"/>
  <c r="FI27" i="4" s="1"/>
  <c r="FJ26" i="4"/>
  <c r="FJ27" i="4" s="1"/>
  <c r="FK26" i="4"/>
  <c r="FK27" i="4" s="1"/>
  <c r="FL26" i="4"/>
  <c r="FL27" i="4" s="1"/>
  <c r="FM26" i="4"/>
  <c r="FM27" i="4" s="1"/>
  <c r="FN26" i="4"/>
  <c r="FN27" i="4" s="1"/>
  <c r="FO26" i="4"/>
  <c r="FO27" i="4" s="1"/>
  <c r="FP26" i="4"/>
  <c r="FP27" i="4" s="1"/>
  <c r="FQ26" i="4"/>
  <c r="FQ27" i="4" s="1"/>
  <c r="FR26" i="4"/>
  <c r="FR27" i="4" s="1"/>
  <c r="FS26" i="4"/>
  <c r="FS27" i="4" s="1"/>
  <c r="FT26" i="4"/>
  <c r="FT27" i="4" s="1"/>
  <c r="FU26" i="4"/>
  <c r="FU27" i="4" s="1"/>
  <c r="FV26" i="4"/>
  <c r="FV27" i="4" s="1"/>
  <c r="FW26" i="4"/>
  <c r="FW27" i="4" s="1"/>
  <c r="FX26" i="4"/>
  <c r="FX27" i="4" s="1"/>
  <c r="FY26" i="4"/>
  <c r="FY27" i="4" s="1"/>
  <c r="FZ26" i="4"/>
  <c r="FZ27" i="4" s="1"/>
  <c r="GA26" i="4"/>
  <c r="GA27" i="4" s="1"/>
  <c r="GB26" i="4"/>
  <c r="GB27" i="4" s="1"/>
  <c r="GC26" i="4"/>
  <c r="GC27" i="4" s="1"/>
  <c r="GD26" i="4"/>
  <c r="GD27" i="4" s="1"/>
  <c r="GE26" i="4"/>
  <c r="GE27" i="4" s="1"/>
  <c r="GF26" i="4"/>
  <c r="GF27" i="4" s="1"/>
  <c r="GG26" i="4"/>
  <c r="GG27" i="4" s="1"/>
  <c r="GH26" i="4"/>
  <c r="GH27" i="4" s="1"/>
  <c r="GI26" i="4"/>
  <c r="GI27" i="4" s="1"/>
  <c r="GJ26" i="4"/>
  <c r="GJ27" i="4" s="1"/>
  <c r="GK26" i="4"/>
  <c r="GK27" i="4" s="1"/>
  <c r="GL26" i="4"/>
  <c r="GL27" i="4" s="1"/>
  <c r="GM26" i="4"/>
  <c r="GM27" i="4" s="1"/>
  <c r="GN26" i="4"/>
  <c r="GN27" i="4" s="1"/>
  <c r="GO26" i="4"/>
  <c r="GO27" i="4" s="1"/>
  <c r="GP26" i="4"/>
  <c r="GP27" i="4" s="1"/>
  <c r="GQ26" i="4"/>
  <c r="GQ27" i="4" s="1"/>
  <c r="GR26" i="4"/>
  <c r="GR27" i="4" s="1"/>
  <c r="C26" i="4"/>
  <c r="C27" i="4" s="1"/>
  <c r="D48" i="4" l="1"/>
  <c r="E48" i="4" s="1"/>
  <c r="D30" i="4"/>
  <c r="D38" i="4"/>
  <c r="D39" i="4"/>
  <c r="E39" i="4" s="1"/>
  <c r="D42" i="4"/>
  <c r="D40" i="4"/>
  <c r="E40" i="4" s="1"/>
  <c r="D43" i="4"/>
  <c r="D46" i="4"/>
  <c r="D44" i="4"/>
  <c r="E44" i="4" s="1"/>
  <c r="D31" i="4"/>
  <c r="D47" i="4"/>
  <c r="D34" i="4"/>
  <c r="D32" i="4"/>
  <c r="E32" i="4" s="1"/>
  <c r="D35" i="4"/>
  <c r="D36" i="4"/>
  <c r="E36" i="4" s="1"/>
  <c r="D45" i="4" l="1"/>
  <c r="E63" i="1"/>
  <c r="D63" i="1"/>
  <c r="D37" i="4"/>
  <c r="D49" i="4"/>
  <c r="D62" i="3"/>
  <c r="D33" i="4"/>
  <c r="E62" i="3"/>
  <c r="E38" i="4"/>
  <c r="D41" i="4"/>
  <c r="D46" i="5"/>
  <c r="E46" i="5" s="1"/>
  <c r="D43" i="5"/>
  <c r="E43" i="5" s="1"/>
  <c r="D30" i="5"/>
  <c r="E30" i="5" s="1"/>
  <c r="D42" i="5"/>
  <c r="E42" i="5" s="1"/>
  <c r="D47" i="5"/>
  <c r="E47" i="5" s="1"/>
  <c r="D44" i="5"/>
  <c r="E44" i="5" s="1"/>
  <c r="D31" i="5"/>
  <c r="E31" i="5" s="1"/>
  <c r="D48" i="5"/>
  <c r="E48" i="5" s="1"/>
  <c r="D32" i="5"/>
  <c r="E32" i="5" s="1"/>
  <c r="D36" i="5"/>
  <c r="E36" i="5" s="1"/>
  <c r="D37" i="5" l="1"/>
  <c r="E37" i="5" s="1"/>
  <c r="D49" i="5"/>
  <c r="E49" i="5" s="1"/>
  <c r="D33" i="5"/>
  <c r="E33" i="5" s="1"/>
  <c r="D45" i="5"/>
  <c r="E45" i="5" s="1"/>
</calcChain>
</file>

<file path=xl/sharedStrings.xml><?xml version="1.0" encoding="utf-8"?>
<sst xmlns="http://schemas.openxmlformats.org/spreadsheetml/2006/main" count="1791" uniqueCount="1414">
  <si>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</si>
  <si>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</si>
  <si>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</si>
  <si>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</si>
  <si>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</si>
  <si>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</si>
  <si>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</si>
  <si>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</si>
  <si>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</si>
  <si>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</si>
  <si>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</si>
  <si>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</si>
  <si>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</si>
  <si>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</si>
  <si>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</si>
  <si>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</si>
  <si>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</si>
  <si>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</si>
  <si>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</si>
  <si>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</si>
  <si>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</si>
  <si>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</si>
  <si>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</si>
  <si>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</si>
  <si>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</si>
  <si>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</si>
  <si>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</si>
  <si>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</si>
  <si>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</si>
  <si>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</si>
  <si>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</si>
  <si>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</si>
  <si>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</si>
  <si>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</si>
  <si>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</si>
  <si>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</si>
  <si>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</si>
  <si>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</si>
  <si>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</si>
  <si>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</si>
  <si>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</si>
  <si>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</si>
  <si>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</si>
  <si>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</si>
  <si>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</si>
  <si>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</si>
  <si>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</si>
  <si>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</si>
  <si>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</si>
  <si>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</si>
  <si>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</si>
  <si>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</si>
  <si>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</si>
  <si>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</si>
  <si>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</si>
  <si>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</si>
  <si>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</si>
  <si>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</si>
  <si>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</si>
  <si>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</si>
  <si>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</si>
  <si>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</si>
  <si>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</si>
  <si>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</si>
  <si>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</si>
  <si>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</si>
  <si>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</si>
  <si>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</si>
  <si>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</si>
  <si>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</si>
  <si>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</si>
  <si>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</si>
  <si>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</si>
  <si>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</si>
  <si>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</si>
  <si>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</si>
  <si>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</si>
  <si>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</si>
  <si>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</si>
  <si>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</si>
  <si>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</si>
  <si>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</si>
  <si>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</si>
  <si>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</si>
  <si>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</si>
  <si>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</si>
  <si>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</si>
  <si>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</si>
  <si>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</si>
  <si>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</si>
  <si>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</si>
  <si>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</si>
  <si>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</si>
  <si>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</si>
  <si>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</si>
  <si>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</si>
  <si>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</si>
  <si>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</si>
  <si>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</si>
  <si>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</si>
  <si>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</si>
  <si>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</si>
  <si>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</si>
  <si>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</si>
  <si>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</si>
  <si>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</si>
  <si>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</si>
  <si>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</si>
  <si>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</si>
  <si>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</si>
  <si>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</si>
  <si>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</si>
  <si>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</si>
  <si>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</si>
  <si>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</si>
  <si>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</si>
  <si>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</si>
  <si>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</si>
  <si>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</si>
  <si>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</si>
  <si>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</si>
  <si>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</si>
  <si>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</si>
  <si>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</si>
  <si>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</si>
  <si>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</si>
  <si>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</si>
  <si>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</si>
  <si>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</si>
  <si>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</si>
  <si>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</si>
  <si>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</si>
  <si>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</si>
  <si>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</si>
  <si>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</si>
  <si>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</si>
  <si>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</si>
  <si>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</si>
  <si>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</si>
  <si>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</si>
  <si>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</si>
  <si>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</si>
  <si>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</si>
  <si>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</si>
  <si>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</si>
  <si>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</si>
  <si>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</si>
  <si>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</si>
  <si>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</si>
  <si>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</si>
  <si>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</si>
  <si>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</si>
  <si>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</si>
  <si>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</si>
  <si>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</si>
  <si>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</si>
  <si>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</si>
  <si>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</si>
  <si>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</si>
  <si>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</si>
  <si>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</si>
  <si>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</si>
  <si>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</si>
  <si>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</si>
  <si>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</si>
  <si>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</si>
  <si>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</si>
  <si>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</si>
  <si>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</si>
  <si>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</si>
  <si>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</si>
  <si>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</si>
  <si>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</si>
  <si>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</si>
  <si>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</si>
  <si>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</si>
  <si>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</si>
  <si>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</si>
  <si>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</si>
  <si>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</si>
  <si>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</si>
  <si>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</si>
  <si>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</si>
  <si>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</si>
  <si>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</si>
  <si>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</si>
  <si>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</si>
  <si>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</si>
  <si>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</si>
  <si>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</si>
  <si>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</si>
  <si>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</si>
  <si>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</si>
  <si>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</si>
  <si>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</si>
  <si>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</si>
  <si>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</si>
  <si>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</si>
  <si>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</si>
  <si>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</si>
  <si>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</si>
  <si>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</si>
  <si>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</si>
  <si>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</si>
  <si>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</si>
  <si>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</si>
  <si>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</si>
  <si>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</si>
  <si>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</si>
  <si>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</si>
  <si>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</si>
  <si>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</si>
  <si>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</si>
  <si>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</si>
  <si>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</si>
  <si>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</si>
  <si>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</si>
  <si>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</si>
  <si>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</si>
  <si>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</si>
  <si>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</si>
  <si>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</si>
  <si>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</si>
  <si>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</si>
  <si>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</si>
  <si>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</si>
  <si>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</si>
  <si>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</si>
  <si>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</si>
  <si>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</si>
  <si>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</si>
  <si>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</si>
  <si>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</si>
  <si>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</si>
  <si>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</si>
  <si>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</si>
  <si>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</si>
  <si>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</si>
  <si>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</si>
  <si>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</si>
  <si>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</si>
  <si>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</si>
  <si>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</si>
  <si>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</si>
  <si>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</si>
  <si>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</si>
  <si>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</si>
  <si>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</si>
  <si>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</si>
  <si>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</si>
  <si>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</si>
  <si>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</si>
  <si>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</si>
  <si>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</si>
  <si>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</si>
  <si>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</si>
  <si>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</si>
  <si>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</si>
  <si>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</si>
  <si>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</si>
  <si>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</si>
  <si>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</si>
  <si>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</si>
  <si>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</si>
  <si>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</si>
  <si>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</si>
  <si>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</si>
  <si>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</si>
  <si>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</si>
  <si>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</si>
  <si>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</si>
  <si>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</si>
  <si>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</si>
  <si>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</si>
  <si>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</si>
  <si>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</si>
  <si>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</si>
  <si>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</si>
  <si>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</si>
  <si>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</si>
  <si>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</si>
  <si>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</si>
  <si>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</si>
  <si>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</si>
  <si>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</si>
  <si>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</si>
  <si>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</si>
  <si>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</si>
  <si>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</si>
  <si>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</si>
  <si>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</si>
  <si>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</si>
  <si>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</si>
  <si>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</si>
  <si>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</si>
  <si>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</si>
  <si>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</si>
  <si>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</si>
  <si>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</si>
  <si>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</si>
  <si>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</si>
  <si>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</si>
  <si>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</si>
  <si>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</si>
  <si>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</si>
  <si>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</si>
  <si>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</si>
  <si>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</si>
  <si>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</si>
  <si>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</si>
  <si>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</si>
  <si>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</si>
  <si>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</si>
  <si>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</si>
  <si>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</si>
  <si>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</si>
  <si>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</si>
  <si>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</si>
  <si>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</si>
  <si>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</si>
  <si>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</si>
  <si>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</si>
  <si>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</si>
  <si>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</si>
  <si>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</si>
  <si>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</si>
  <si>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</si>
  <si>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</si>
  <si>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</si>
  <si>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</si>
  <si>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</si>
  <si>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</si>
  <si>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</si>
  <si>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</si>
  <si>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</si>
  <si>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</si>
  <si>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</si>
  <si>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</si>
  <si>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</si>
  <si>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</si>
  <si>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</si>
  <si>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</si>
  <si>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</si>
  <si>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</si>
  <si>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</si>
  <si>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</si>
  <si>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</si>
  <si>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</si>
  <si>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</si>
  <si>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</si>
  <si>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</si>
  <si>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</si>
  <si>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</si>
  <si>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</si>
  <si>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</si>
  <si>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</si>
  <si>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</si>
  <si>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</si>
  <si>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</si>
  <si>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</si>
  <si>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</si>
  <si>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</si>
  <si>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</si>
  <si>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</si>
  <si>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</si>
  <si>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</si>
  <si>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</si>
  <si>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</si>
  <si>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</si>
  <si>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</si>
  <si>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</si>
  <si>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</si>
  <si>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</si>
  <si>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</si>
  <si>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</si>
  <si>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</si>
  <si>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</si>
  <si>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</si>
  <si>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</si>
  <si>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</si>
  <si>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</si>
  <si>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</si>
  <si>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</si>
  <si>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</si>
  <si>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</si>
  <si>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</si>
  <si>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</si>
  <si>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</si>
  <si>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</si>
  <si>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</si>
  <si>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</si>
  <si>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</si>
  <si>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</si>
  <si>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</si>
  <si>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</si>
  <si>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</si>
  <si>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</si>
  <si>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</si>
  <si>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</si>
  <si>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</si>
  <si>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</si>
  <si>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</si>
  <si>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</si>
  <si>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</si>
  <si>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</si>
  <si>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</si>
  <si>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</si>
  <si>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</si>
  <si>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</si>
  <si>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</si>
  <si>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</si>
  <si>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</si>
  <si>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</si>
  <si>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</si>
  <si>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</si>
  <si>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</si>
  <si>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</si>
  <si>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</si>
  <si>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</si>
  <si>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</si>
  <si>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</si>
  <si>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</si>
  <si>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</si>
  <si>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</si>
  <si>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</si>
  <si>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</si>
  <si>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</si>
  <si>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</si>
  <si>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</si>
  <si>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</si>
  <si>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</si>
  <si>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</si>
  <si>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</si>
  <si>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</si>
  <si>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</si>
  <si>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</si>
  <si>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</si>
  <si>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</si>
  <si>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</si>
  <si>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</si>
  <si>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</si>
  <si>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</si>
  <si>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</si>
  <si>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</si>
  <si>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</si>
  <si>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</si>
  <si>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</si>
  <si>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</si>
  <si>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</si>
  <si>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</si>
  <si>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</si>
  <si>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</si>
  <si>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</si>
  <si>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</si>
  <si>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</si>
  <si>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</si>
  <si>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</si>
  <si>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</si>
  <si>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</si>
  <si>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</si>
  <si>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</si>
  <si>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</si>
  <si>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</si>
  <si>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</si>
  <si>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</si>
  <si>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</si>
  <si>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</si>
  <si>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</si>
  <si>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</si>
  <si>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</si>
  <si>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</si>
  <si>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</si>
  <si>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</si>
  <si>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</si>
  <si>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</si>
  <si>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</si>
  <si>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</si>
  <si>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</si>
  <si>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</si>
  <si>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</si>
  <si>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</si>
  <si>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</si>
  <si>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</si>
  <si>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</si>
  <si>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</si>
  <si>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</si>
  <si>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</si>
  <si>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</si>
  <si>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</si>
  <si>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</si>
  <si>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</si>
  <si>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</si>
  <si>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</si>
  <si>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</si>
  <si>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</si>
  <si>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</si>
  <si>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</si>
  <si>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</si>
  <si>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</si>
  <si>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</si>
  <si>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</si>
  <si>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</si>
  <si>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</si>
  <si>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</si>
  <si>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</si>
  <si>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</si>
  <si>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</si>
  <si>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</si>
  <si>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</si>
  <si>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</si>
  <si>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</si>
  <si>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</si>
  <si>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</si>
  <si>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</si>
  <si>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</si>
  <si>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</si>
  <si>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</si>
  <si>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</si>
  <si>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</si>
  <si>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</si>
  <si>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</si>
  <si>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</si>
  <si>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</si>
  <si>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</si>
  <si>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</si>
  <si>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</si>
  <si>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</si>
  <si>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</si>
  <si>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</si>
  <si>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</si>
  <si>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</si>
  <si>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</si>
  <si>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</si>
  <si>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</si>
  <si>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</si>
  <si>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</si>
  <si>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</si>
  <si>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</si>
  <si>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</si>
  <si>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</si>
  <si>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</si>
  <si>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</si>
  <si>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</si>
  <si>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</si>
  <si>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</si>
  <si>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</si>
  <si>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</si>
  <si>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</si>
  <si>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</si>
  <si>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</si>
  <si>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</si>
  <si>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</si>
  <si>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</si>
  <si>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</si>
  <si>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</si>
  <si>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</si>
  <si>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</si>
  <si>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</si>
  <si>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</si>
  <si>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</si>
  <si>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</si>
  <si>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</si>
  <si>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</si>
  <si>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</si>
  <si>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</si>
  <si>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</si>
  <si>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</si>
  <si>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</si>
  <si>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</si>
  <si>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</si>
  <si>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</si>
  <si>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</si>
  <si>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</si>
  <si>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</si>
  <si>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</si>
  <si>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</si>
  <si>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</si>
  <si>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</si>
  <si>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</si>
  <si>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</si>
  <si>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</si>
  <si>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</si>
  <si>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</si>
  <si>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</si>
  <si>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</si>
  <si>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</si>
  <si>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</si>
  <si>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</si>
  <si>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</si>
  <si>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</si>
  <si>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</si>
  <si>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</si>
  <si>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</si>
  <si>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</si>
  <si>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</si>
  <si>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</si>
  <si>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</si>
  <si>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</si>
  <si>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</si>
  <si>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</si>
  <si>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</si>
  <si>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</si>
  <si>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</si>
  <si>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</si>
  <si>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</si>
  <si>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</si>
  <si>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</si>
  <si>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</si>
  <si>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</si>
  <si>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</si>
  <si>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</si>
  <si>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</si>
  <si>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</si>
  <si>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</si>
  <si>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</si>
  <si>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</si>
  <si>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</si>
  <si>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</si>
  <si>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</si>
  <si>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</si>
  <si>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</si>
  <si>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</si>
  <si>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</si>
  <si>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</si>
  <si>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</si>
  <si>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</si>
  <si>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</si>
  <si>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</si>
  <si>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</si>
  <si>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</si>
  <si>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</si>
  <si>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</si>
  <si>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</si>
  <si>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</si>
  <si>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</si>
  <si>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</si>
  <si>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</si>
  <si>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</si>
  <si>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</si>
  <si>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</si>
  <si>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</si>
  <si>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</si>
  <si>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</si>
  <si>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</si>
  <si>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</si>
  <si>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</si>
  <si>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</si>
  <si>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</si>
  <si>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</si>
  <si>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</si>
  <si>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</si>
  <si>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</si>
  <si>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</si>
  <si>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</si>
  <si>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</si>
  <si>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</si>
  <si>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</si>
  <si>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</si>
  <si>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</si>
  <si>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</si>
  <si>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</si>
  <si>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</si>
  <si>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</si>
  <si>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</si>
  <si>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</si>
  <si>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</si>
  <si>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</si>
  <si>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</si>
  <si>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</si>
  <si>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</si>
  <si>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</si>
  <si>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</si>
  <si>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</si>
  <si>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</si>
  <si>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</si>
  <si>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</si>
  <si>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</si>
  <si>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</si>
  <si>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</si>
  <si>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</si>
  <si>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</si>
  <si>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</si>
  <si>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</si>
  <si>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</si>
  <si>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</si>
  <si>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</si>
  <si>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</si>
  <si>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</si>
  <si>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</si>
  <si>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</si>
  <si>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</si>
  <si>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</si>
  <si>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</si>
  <si>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</si>
  <si>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</si>
  <si>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</si>
  <si>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</si>
  <si>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</si>
  <si>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</si>
  <si>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</si>
  <si>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</si>
  <si>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</si>
  <si>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</si>
  <si>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</si>
  <si>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</si>
  <si>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</si>
  <si>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</si>
  <si>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</si>
  <si>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</si>
  <si>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</si>
  <si>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</si>
  <si>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</si>
  <si>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</si>
  <si>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</si>
  <si>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</si>
  <si>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</si>
  <si>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</si>
  <si>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</si>
  <si>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</si>
  <si>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</si>
  <si>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</si>
  <si>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</si>
  <si>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</si>
  <si>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</si>
  <si>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</si>
  <si>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</si>
  <si>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</si>
  <si>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</si>
  <si>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</si>
  <si>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</si>
  <si>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</si>
  <si>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</si>
  <si>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</si>
  <si>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</si>
  <si>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</si>
  <si>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</si>
  <si>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</si>
  <si>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</si>
  <si>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</si>
  <si>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</si>
  <si>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</si>
  <si>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</si>
  <si>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</si>
  <si>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</si>
  <si>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</si>
  <si>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</si>
  <si>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</si>
  <si>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</si>
  <si>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</si>
  <si>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</si>
  <si>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</si>
  <si>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</si>
  <si>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</si>
  <si>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</si>
  <si>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</si>
  <si>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</si>
  <si>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</si>
  <si>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</si>
  <si>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</si>
  <si>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</si>
  <si>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</si>
  <si>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</si>
  <si>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</si>
  <si>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</si>
  <si>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</si>
  <si>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</si>
  <si>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</si>
  <si>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</si>
  <si>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</si>
  <si>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</si>
  <si>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</si>
  <si>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</si>
  <si>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</si>
  <si>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</si>
  <si>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</si>
  <si>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</si>
  <si>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</si>
  <si>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</si>
  <si>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</si>
  <si>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</si>
  <si>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</si>
  <si>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</si>
  <si>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</si>
  <si>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</si>
  <si>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</si>
  <si>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</si>
  <si>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</si>
  <si>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</si>
  <si>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</si>
  <si>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</si>
  <si>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</si>
  <si>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</si>
  <si>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</si>
  <si>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</si>
  <si>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</si>
  <si>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</si>
  <si>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</si>
  <si>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</si>
  <si>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</si>
  <si>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</si>
  <si>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</si>
  <si>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</si>
  <si>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</si>
  <si>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</si>
  <si>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</si>
  <si>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</si>
  <si>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</si>
  <si>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</si>
  <si>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</si>
  <si>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</si>
  <si>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</si>
  <si>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</si>
  <si>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</si>
  <si>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</si>
  <si>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</si>
  <si>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</si>
  <si>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</si>
  <si>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</si>
  <si>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</si>
  <si>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</si>
  <si>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</si>
  <si>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</si>
  <si>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</si>
  <si>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</si>
  <si>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</si>
  <si>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</si>
  <si>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</si>
  <si>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</si>
  <si>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</si>
  <si>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</si>
  <si>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</si>
  <si>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</si>
  <si>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</si>
  <si>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</si>
  <si>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</si>
  <si>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</si>
  <si>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</si>
  <si>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</si>
  <si>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</si>
  <si>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</si>
  <si>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</si>
  <si>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</si>
  <si>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</si>
  <si>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</si>
  <si>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</si>
  <si>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</si>
  <si>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</si>
  <si>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</si>
  <si>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</si>
  <si>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</si>
  <si>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</si>
  <si>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</si>
  <si>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</si>
  <si>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</si>
  <si>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</si>
  <si>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</si>
  <si>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</si>
  <si>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</si>
  <si>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</si>
  <si>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</si>
  <si>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</si>
  <si>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</si>
  <si>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</si>
  <si>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</si>
  <si>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</si>
  <si>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</si>
  <si>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</si>
  <si>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</si>
  <si>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</si>
  <si>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</si>
  <si>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</si>
  <si>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</si>
  <si>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</si>
  <si>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</si>
  <si>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</si>
  <si>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</si>
  <si>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</si>
  <si>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</si>
  <si>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</si>
  <si>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</si>
  <si>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</si>
  <si>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</si>
  <si>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</si>
  <si>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</si>
  <si>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</si>
  <si>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</si>
  <si>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</si>
  <si>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</si>
  <si>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</si>
  <si>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</si>
  <si>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</si>
  <si>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</si>
  <si>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</si>
  <si>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</si>
  <si>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</si>
  <si>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</si>
  <si>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</si>
  <si>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</si>
  <si>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</si>
  <si>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</si>
  <si>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</si>
  <si>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</si>
  <si>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</si>
  <si>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</si>
  <si>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</si>
  <si>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</si>
  <si>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</si>
  <si>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</si>
  <si>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</si>
  <si>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</si>
  <si>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</si>
  <si>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</si>
  <si>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</si>
  <si>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</si>
  <si>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</si>
  <si>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</si>
  <si>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</si>
  <si>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</si>
  <si>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</si>
  <si>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</si>
  <si>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</si>
  <si>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</si>
  <si>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</si>
  <si>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</si>
  <si>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</si>
  <si>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</si>
  <si>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</si>
  <si>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</si>
  <si>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</si>
  <si>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</si>
  <si>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</si>
  <si>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</si>
  <si>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</si>
  <si>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</si>
  <si>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</si>
  <si>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</si>
  <si>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</si>
  <si>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</si>
  <si>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</si>
  <si>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</si>
  <si>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</si>
  <si>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</si>
  <si>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</si>
  <si>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</si>
  <si>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</si>
  <si>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</si>
  <si>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</si>
  <si>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</si>
  <si>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</si>
  <si>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</si>
  <si>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</si>
  <si>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</si>
  <si>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</si>
  <si>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</si>
  <si>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</si>
  <si>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</si>
  <si>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</si>
  <si>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</si>
  <si>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</si>
  <si>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</si>
  <si>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</si>
  <si>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</si>
  <si>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</si>
  <si>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</si>
  <si>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</si>
  <si>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</si>
  <si>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</si>
  <si>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</si>
  <si>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</si>
  <si>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</si>
  <si>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</si>
  <si>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</si>
  <si>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</si>
  <si>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</si>
  <si>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</si>
  <si>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</si>
  <si>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</si>
  <si>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</si>
  <si>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</si>
  <si>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</si>
  <si>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</si>
  <si>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</si>
  <si>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</si>
  <si>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</si>
  <si>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</si>
  <si>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</si>
  <si>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</si>
  <si>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</si>
  <si>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</si>
  <si>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</si>
  <si>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</si>
  <si>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</si>
  <si>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</si>
  <si>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</si>
  <si>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</si>
  <si>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</si>
  <si>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</si>
  <si>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</si>
  <si>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</si>
  <si>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</si>
  <si>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</si>
  <si>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</si>
  <si>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</si>
  <si>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</si>
  <si>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</si>
  <si>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</si>
  <si>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</si>
  <si>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</si>
  <si>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</si>
  <si>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</si>
  <si>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</si>
  <si>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</si>
  <si>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</si>
  <si>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</si>
  <si>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</si>
  <si>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</si>
  <si>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</si>
  <si>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</si>
  <si>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</si>
  <si>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</si>
  <si>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</si>
  <si>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</si>
  <si>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</si>
  <si>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</si>
  <si>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</si>
  <si>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</si>
  <si>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</si>
  <si>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</si>
  <si>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</si>
  <si>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</si>
  <si>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</si>
  <si>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</si>
  <si>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</si>
  <si>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</si>
  <si>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</si>
  <si>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</si>
  <si>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</si>
  <si>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</si>
  <si>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</si>
  <si>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</si>
  <si>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</si>
  <si>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</si>
  <si>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</si>
  <si>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</si>
  <si>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</si>
  <si>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</si>
  <si>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</si>
  <si>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</si>
  <si>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</si>
  <si>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</si>
  <si>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</si>
  <si>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</si>
  <si>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</si>
  <si>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</si>
  <si>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</si>
  <si>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</si>
  <si>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</si>
  <si>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</si>
  <si>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</si>
  <si>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</si>
  <si>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</si>
  <si>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</si>
  <si>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</si>
  <si>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</si>
  <si>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</si>
  <si>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</si>
  <si>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</si>
  <si>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</si>
  <si>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</si>
  <si>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</si>
  <si>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</si>
  <si>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</si>
  <si>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</si>
  <si>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</si>
  <si>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</si>
  <si>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</si>
  <si>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</si>
  <si>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</si>
  <si>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</si>
  <si>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</si>
  <si>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</si>
  <si>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</si>
  <si>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</si>
  <si>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</si>
  <si>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</si>
  <si>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</si>
  <si>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</si>
  <si>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</si>
  <si>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</si>
  <si>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</si>
  <si>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</si>
  <si>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</si>
  <si>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</si>
  <si>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</si>
  <si>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</si>
  <si>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</si>
  <si>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</si>
  <si>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</si>
  <si>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</si>
  <si>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</si>
  <si>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</si>
  <si>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</si>
  <si>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</si>
  <si>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</si>
  <si>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</si>
  <si>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</si>
  <si>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</si>
  <si>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</si>
  <si>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</si>
  <si>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</si>
  <si>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</si>
  <si>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</si>
  <si>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</si>
  <si>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</si>
  <si>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</si>
  <si>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</si>
  <si>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</si>
  <si>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</si>
  <si>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</si>
  <si>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</si>
  <si>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</si>
  <si>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</si>
  <si>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</si>
  <si>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</si>
  <si>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</si>
  <si>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</si>
  <si>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</si>
  <si>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</si>
  <si>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</si>
  <si>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</si>
  <si>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</si>
  <si>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</si>
  <si>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</si>
  <si>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</si>
  <si>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</si>
  <si>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</si>
  <si>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</si>
  <si>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</si>
  <si>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</si>
  <si>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</si>
  <si>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</si>
  <si>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</si>
  <si>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</si>
  <si>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</si>
  <si>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</si>
  <si>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</si>
  <si>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</si>
  <si>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</si>
  <si>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</si>
  <si>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</si>
  <si>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</si>
  <si>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</si>
  <si>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</si>
  <si>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</si>
  <si>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</si>
  <si>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</si>
  <si>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</si>
  <si>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</si>
  <si>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</si>
  <si>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</si>
  <si>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</si>
  <si>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</si>
  <si>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</si>
  <si>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</si>
  <si>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</si>
  <si>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</si>
  <si>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</si>
  <si>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</si>
  <si>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</si>
  <si>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</si>
  <si>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</si>
  <si>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</si>
  <si>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</si>
  <si>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</si>
  <si>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</si>
  <si>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</si>
  <si>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</si>
  <si>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</si>
  <si>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</si>
  <si>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</si>
  <si>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</si>
  <si>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</si>
  <si>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</si>
  <si>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</si>
  <si>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</si>
  <si>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</si>
  <si>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</si>
  <si>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</si>
  <si>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</si>
  <si>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</si>
  <si>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</si>
  <si>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</si>
  <si>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</si>
  <si>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</si>
  <si>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</si>
  <si>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</si>
  <si>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</si>
  <si>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</si>
  <si>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</si>
  <si>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</si>
  <si>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</si>
  <si>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</si>
  <si>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</si>
  <si>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</si>
  <si>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</si>
  <si>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</si>
  <si>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</si>
  <si>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</si>
  <si>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</si>
  <si>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</si>
  <si>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</si>
  <si>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</si>
  <si>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</si>
  <si>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</si>
  <si>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</si>
  <si>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</si>
  <si>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</si>
  <si>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</si>
  <si>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</si>
  <si>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</si>
  <si>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</si>
  <si>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</si>
  <si>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</si>
  <si>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</si>
  <si>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</si>
  <si>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</si>
  <si>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</si>
  <si>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</si>
  <si>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</si>
  <si>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</si>
  <si>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</si>
  <si>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</si>
  <si>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</si>
  <si>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</si>
  <si>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</si>
  <si>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</si>
  <si>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</si>
  <si>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</si>
  <si>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</si>
  <si>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</si>
  <si>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</si>
  <si>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</si>
  <si>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</si>
  <si>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</si>
  <si>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</si>
  <si>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</si>
  <si>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</si>
  <si>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</si>
  <si>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</si>
  <si>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</si>
  <si>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</si>
  <si>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</si>
  <si>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</si>
  <si>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</si>
  <si>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</si>
  <si>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</si>
  <si>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</si>
  <si>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</si>
  <si>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</si>
  <si>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</si>
  <si>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</si>
  <si>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</si>
  <si>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</si>
  <si>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</si>
  <si>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</si>
  <si>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</si>
  <si>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</si>
  <si>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</si>
  <si>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</si>
  <si>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</si>
  <si>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</si>
  <si>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</si>
  <si>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</si>
  <si>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</si>
  <si>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</si>
  <si>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</si>
  <si>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</si>
  <si>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</si>
  <si>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</si>
  <si>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</si>
  <si>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</si>
  <si>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</si>
  <si>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</si>
  <si>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</si>
  <si>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</si>
  <si>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</si>
  <si>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</si>
  <si>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</si>
  <si>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</si>
  <si>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</si>
  <si>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</si>
  <si>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</si>
  <si>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</si>
  <si>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</si>
  <si>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</si>
  <si>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</si>
  <si>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</si>
  <si>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</si>
  <si>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</si>
  <si>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</si>
  <si>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</si>
  <si>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</si>
  <si>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</si>
  <si>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</si>
  <si>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</si>
  <si>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</si>
  <si>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</si>
  <si>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</si>
  <si>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</si>
  <si>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</si>
  <si>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</si>
  <si>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</si>
  <si>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</si>
  <si>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</si>
  <si>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</si>
  <si>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</si>
  <si>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</si>
  <si>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</si>
  <si>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</si>
  <si>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</si>
  <si>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</si>
  <si>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</si>
  <si>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</si>
  <si>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</si>
  <si>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</si>
  <si>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</si>
  <si>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</si>
  <si>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</si>
  <si>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</si>
  <si>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</si>
  <si>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</si>
  <si>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</si>
  <si>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</si>
  <si>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</si>
  <si>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</si>
  <si>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</si>
  <si>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</si>
  <si>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</si>
  <si>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</si>
  <si>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</si>
  <si>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</si>
  <si>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</si>
  <si>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</si>
  <si>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</si>
  <si>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</si>
  <si>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</si>
  <si>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</si>
  <si>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</si>
  <si>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</si>
  <si>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</si>
  <si>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</si>
  <si>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</si>
  <si>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</si>
  <si>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</si>
  <si>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</si>
  <si>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</si>
  <si>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</si>
  <si>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</si>
  <si>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</si>
  <si>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</si>
  <si>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</si>
  <si>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</si>
  <si>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</si>
  <si>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</si>
  <si>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</si>
  <si>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</si>
  <si>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</si>
  <si>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</si>
  <si>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</si>
  <si>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</si>
  <si>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</si>
  <si>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</si>
  <si>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</si>
  <si>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</si>
  <si>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</si>
  <si>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</si>
  <si>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</si>
  <si>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</si>
  <si>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</si>
  <si>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</si>
  <si>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Мектепалды даярлық тобы (5 жастағы балалар) бақылау парағы</t>
  </si>
  <si>
    <t>2023-2024</t>
  </si>
  <si>
    <r>
      <t xml:space="preserve"> </t>
    </r>
    <r>
      <rPr>
        <b/>
        <sz val="12"/>
        <color theme="1"/>
        <rFont val="Calibri"/>
        <family val="2"/>
        <charset val="204"/>
        <scheme val="minor"/>
      </rPr>
      <t>Өткізу кезеңі:  Қорытынды_______________       Өткізу мерзімі:</t>
    </r>
  </si>
  <si>
    <t xml:space="preserve">       Топ:</t>
  </si>
  <si>
    <r>
      <t>езеңі: Аралық</t>
    </r>
    <r>
      <rPr>
        <sz val="12"/>
        <color theme="1"/>
        <rFont val="Calibri"/>
        <family val="2"/>
        <charset val="204"/>
        <scheme val="minor"/>
      </rPr>
      <t>___________</t>
    </r>
  </si>
  <si>
    <t>Өткізу мерзімі:</t>
  </si>
  <si>
    <t>03-05.01.</t>
  </si>
  <si>
    <t>2024ж</t>
  </si>
  <si>
    <t>Балақай</t>
  </si>
  <si>
    <t>Бағдат Аңсар</t>
  </si>
  <si>
    <t xml:space="preserve">Бақтыбай Айша </t>
  </si>
  <si>
    <t>Есасхар Ляйсан</t>
  </si>
  <si>
    <t>Ерлан Дулат</t>
  </si>
  <si>
    <t>Кетебаева Адэль</t>
  </si>
  <si>
    <t>Мәскеу Бекзат Али</t>
  </si>
  <si>
    <t xml:space="preserve">Рахим Кәусәр </t>
  </si>
  <si>
    <t>Рашид Мирас</t>
  </si>
  <si>
    <t xml:space="preserve">Сейфуллин Дияр </t>
  </si>
  <si>
    <t xml:space="preserve">Туремурат Рахман </t>
  </si>
  <si>
    <t xml:space="preserve">Шынтас Сержан </t>
  </si>
  <si>
    <t>Арыстанғали Ануар</t>
  </si>
  <si>
    <t xml:space="preserve">Бағдатұлы Ибрахим </t>
  </si>
  <si>
    <t xml:space="preserve">Есберді Альтаир </t>
  </si>
  <si>
    <t>Жолтай Айбеке</t>
  </si>
  <si>
    <t>Иманбаев Абылайхан</t>
  </si>
  <si>
    <t>Қангерей Томирис</t>
  </si>
  <si>
    <t>Көбейсін Әміре</t>
  </si>
  <si>
    <t>Темірхан Батыр</t>
  </si>
  <si>
    <t xml:space="preserve">Махсұт Әдемі </t>
  </si>
  <si>
    <t>Медетқызы Айым</t>
  </si>
  <si>
    <t xml:space="preserve">Сабитов Жандаурен </t>
  </si>
  <si>
    <t>Серік Аян</t>
  </si>
  <si>
    <t>Талғатұлы Заңғар</t>
  </si>
  <si>
    <t xml:space="preserve">                                  Оқу жылы: 2023-2024____________                              Топ: Балапан_______                Өткізу кезеңі:  __20.05-24.05.2024_____________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</si>
</sst>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6" fillId="0" borderId="0" xfId="0" applyNumberFormat="1" applyFont="1"/>
    <xf numFmtId="0" fontId="8" fillId="0" borderId="1" xfId="0" applyFont="1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3" t="s">
        <v>836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 t="s">
        <v>2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47" t="s">
        <v>88</v>
      </c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57" t="s">
        <v>115</v>
      </c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5" t="s">
        <v>115</v>
      </c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45" t="s">
        <v>138</v>
      </c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</row>
    <row r="5" spans="1:254" ht="15" customHeight="1" x14ac:dyDescent="0.25">
      <c r="A5" s="53"/>
      <c r="B5" s="53"/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 t="s">
        <v>56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 t="s">
        <v>3</v>
      </c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 t="s">
        <v>89</v>
      </c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58" t="s">
        <v>116</v>
      </c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 t="s">
        <v>117</v>
      </c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46" t="s">
        <v>139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spans="1:254" ht="10.15" hidden="1" customHeight="1" x14ac:dyDescent="0.25">
      <c r="A6" s="53"/>
      <c r="B6" s="53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3"/>
      <c r="B7" s="53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3"/>
      <c r="B8" s="53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3"/>
      <c r="B9" s="53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3"/>
      <c r="B10" s="53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3"/>
      <c r="B11" s="53"/>
      <c r="C11" s="56" t="s">
        <v>846</v>
      </c>
      <c r="D11" s="56"/>
      <c r="E11" s="56"/>
      <c r="F11" s="56"/>
      <c r="G11" s="56"/>
      <c r="H11" s="56"/>
      <c r="I11" s="56"/>
      <c r="J11" s="56"/>
      <c r="K11" s="56"/>
      <c r="L11" s="56" t="s">
        <v>849</v>
      </c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 t="s">
        <v>846</v>
      </c>
      <c r="Y11" s="56"/>
      <c r="Z11" s="56"/>
      <c r="AA11" s="56"/>
      <c r="AB11" s="56"/>
      <c r="AC11" s="56"/>
      <c r="AD11" s="56"/>
      <c r="AE11" s="56"/>
      <c r="AF11" s="56"/>
      <c r="AG11" s="56" t="s">
        <v>849</v>
      </c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7" t="s">
        <v>846</v>
      </c>
      <c r="AT11" s="57"/>
      <c r="AU11" s="57"/>
      <c r="AV11" s="57"/>
      <c r="AW11" s="57"/>
      <c r="AX11" s="57"/>
      <c r="AY11" s="57" t="s">
        <v>849</v>
      </c>
      <c r="AZ11" s="57"/>
      <c r="BA11" s="57"/>
      <c r="BB11" s="57"/>
      <c r="BC11" s="57"/>
      <c r="BD11" s="57"/>
      <c r="BE11" s="57"/>
      <c r="BF11" s="57"/>
      <c r="BG11" s="57"/>
      <c r="BH11" s="57" t="s">
        <v>846</v>
      </c>
      <c r="BI11" s="57"/>
      <c r="BJ11" s="57"/>
      <c r="BK11" s="57"/>
      <c r="BL11" s="57"/>
      <c r="BM11" s="57"/>
      <c r="BN11" s="57" t="s">
        <v>849</v>
      </c>
      <c r="BO11" s="57"/>
      <c r="BP11" s="57"/>
      <c r="BQ11" s="57"/>
      <c r="BR11" s="57"/>
      <c r="BS11" s="57"/>
      <c r="BT11" s="57"/>
      <c r="BU11" s="57"/>
      <c r="BV11" s="57"/>
      <c r="BW11" s="57" t="s">
        <v>846</v>
      </c>
      <c r="BX11" s="57"/>
      <c r="BY11" s="57"/>
      <c r="BZ11" s="57"/>
      <c r="CA11" s="57"/>
      <c r="CB11" s="57"/>
      <c r="CC11" s="57" t="s">
        <v>849</v>
      </c>
      <c r="CD11" s="57"/>
      <c r="CE11" s="57"/>
      <c r="CF11" s="57"/>
      <c r="CG11" s="57"/>
      <c r="CH11" s="57"/>
      <c r="CI11" s="57" t="s">
        <v>846</v>
      </c>
      <c r="CJ11" s="57"/>
      <c r="CK11" s="57"/>
      <c r="CL11" s="57"/>
      <c r="CM11" s="57"/>
      <c r="CN11" s="57"/>
      <c r="CO11" s="57"/>
      <c r="CP11" s="57"/>
      <c r="CQ11" s="57"/>
      <c r="CR11" s="57" t="s">
        <v>849</v>
      </c>
      <c r="CS11" s="57"/>
      <c r="CT11" s="57"/>
      <c r="CU11" s="57"/>
      <c r="CV11" s="57"/>
      <c r="CW11" s="57"/>
      <c r="CX11" s="57"/>
      <c r="CY11" s="57"/>
      <c r="CZ11" s="57"/>
      <c r="DA11" s="57" t="s">
        <v>846</v>
      </c>
      <c r="DB11" s="57"/>
      <c r="DC11" s="57"/>
      <c r="DD11" s="57"/>
      <c r="DE11" s="57"/>
      <c r="DF11" s="57"/>
      <c r="DG11" s="57" t="s">
        <v>849</v>
      </c>
      <c r="DH11" s="57"/>
      <c r="DI11" s="57"/>
      <c r="DJ11" s="57"/>
      <c r="DK11" s="57"/>
      <c r="DL11" s="57"/>
      <c r="DM11" s="57"/>
      <c r="DN11" s="57"/>
      <c r="DO11" s="57"/>
    </row>
    <row r="12" spans="1:254" ht="15.6" customHeight="1" x14ac:dyDescent="0.25">
      <c r="A12" s="53"/>
      <c r="B12" s="53"/>
      <c r="C12" s="48" t="s">
        <v>22</v>
      </c>
      <c r="D12" s="48" t="s">
        <v>5</v>
      </c>
      <c r="E12" s="48" t="s">
        <v>6</v>
      </c>
      <c r="F12" s="48" t="s">
        <v>26</v>
      </c>
      <c r="G12" s="48" t="s">
        <v>7</v>
      </c>
      <c r="H12" s="48" t="s">
        <v>8</v>
      </c>
      <c r="I12" s="48" t="s">
        <v>23</v>
      </c>
      <c r="J12" s="48" t="s">
        <v>9</v>
      </c>
      <c r="K12" s="48" t="s">
        <v>10</v>
      </c>
      <c r="L12" s="48" t="s">
        <v>28</v>
      </c>
      <c r="M12" s="48" t="s">
        <v>6</v>
      </c>
      <c r="N12" s="48" t="s">
        <v>12</v>
      </c>
      <c r="O12" s="48" t="s">
        <v>24</v>
      </c>
      <c r="P12" s="48" t="s">
        <v>10</v>
      </c>
      <c r="Q12" s="48" t="s">
        <v>13</v>
      </c>
      <c r="R12" s="48" t="s">
        <v>25</v>
      </c>
      <c r="S12" s="48" t="s">
        <v>12</v>
      </c>
      <c r="T12" s="48" t="s">
        <v>7</v>
      </c>
      <c r="U12" s="48" t="s">
        <v>36</v>
      </c>
      <c r="V12" s="48" t="s">
        <v>14</v>
      </c>
      <c r="W12" s="48" t="s">
        <v>9</v>
      </c>
      <c r="X12" s="48" t="s">
        <v>44</v>
      </c>
      <c r="Y12" s="48"/>
      <c r="Z12" s="48"/>
      <c r="AA12" s="48" t="s">
        <v>45</v>
      </c>
      <c r="AB12" s="48"/>
      <c r="AC12" s="48"/>
      <c r="AD12" s="48" t="s">
        <v>46</v>
      </c>
      <c r="AE12" s="48"/>
      <c r="AF12" s="48"/>
      <c r="AG12" s="48" t="s">
        <v>47</v>
      </c>
      <c r="AH12" s="48"/>
      <c r="AI12" s="48"/>
      <c r="AJ12" s="48" t="s">
        <v>48</v>
      </c>
      <c r="AK12" s="48"/>
      <c r="AL12" s="48"/>
      <c r="AM12" s="48" t="s">
        <v>49</v>
      </c>
      <c r="AN12" s="48"/>
      <c r="AO12" s="48"/>
      <c r="AP12" s="46" t="s">
        <v>50</v>
      </c>
      <c r="AQ12" s="46"/>
      <c r="AR12" s="46"/>
      <c r="AS12" s="48" t="s">
        <v>51</v>
      </c>
      <c r="AT12" s="48"/>
      <c r="AU12" s="48"/>
      <c r="AV12" s="48" t="s">
        <v>52</v>
      </c>
      <c r="AW12" s="48"/>
      <c r="AX12" s="48"/>
      <c r="AY12" s="48" t="s">
        <v>53</v>
      </c>
      <c r="AZ12" s="48"/>
      <c r="BA12" s="48"/>
      <c r="BB12" s="48" t="s">
        <v>54</v>
      </c>
      <c r="BC12" s="48"/>
      <c r="BD12" s="48"/>
      <c r="BE12" s="48" t="s">
        <v>55</v>
      </c>
      <c r="BF12" s="48"/>
      <c r="BG12" s="48"/>
      <c r="BH12" s="46" t="s">
        <v>90</v>
      </c>
      <c r="BI12" s="46"/>
      <c r="BJ12" s="46"/>
      <c r="BK12" s="46" t="s">
        <v>91</v>
      </c>
      <c r="BL12" s="46"/>
      <c r="BM12" s="46"/>
      <c r="BN12" s="46" t="s">
        <v>92</v>
      </c>
      <c r="BO12" s="46"/>
      <c r="BP12" s="46"/>
      <c r="BQ12" s="46" t="s">
        <v>93</v>
      </c>
      <c r="BR12" s="46"/>
      <c r="BS12" s="46"/>
      <c r="BT12" s="46" t="s">
        <v>94</v>
      </c>
      <c r="BU12" s="46"/>
      <c r="BV12" s="46"/>
      <c r="BW12" s="46" t="s">
        <v>105</v>
      </c>
      <c r="BX12" s="46"/>
      <c r="BY12" s="46"/>
      <c r="BZ12" s="46" t="s">
        <v>106</v>
      </c>
      <c r="CA12" s="46"/>
      <c r="CB12" s="46"/>
      <c r="CC12" s="46" t="s">
        <v>107</v>
      </c>
      <c r="CD12" s="46"/>
      <c r="CE12" s="46"/>
      <c r="CF12" s="46" t="s">
        <v>108</v>
      </c>
      <c r="CG12" s="46"/>
      <c r="CH12" s="46"/>
      <c r="CI12" s="46" t="s">
        <v>109</v>
      </c>
      <c r="CJ12" s="46"/>
      <c r="CK12" s="46"/>
      <c r="CL12" s="46" t="s">
        <v>110</v>
      </c>
      <c r="CM12" s="46"/>
      <c r="CN12" s="46"/>
      <c r="CO12" s="46" t="s">
        <v>111</v>
      </c>
      <c r="CP12" s="46"/>
      <c r="CQ12" s="46"/>
      <c r="CR12" s="46" t="s">
        <v>112</v>
      </c>
      <c r="CS12" s="46"/>
      <c r="CT12" s="46"/>
      <c r="CU12" s="46" t="s">
        <v>113</v>
      </c>
      <c r="CV12" s="46"/>
      <c r="CW12" s="46"/>
      <c r="CX12" s="46" t="s">
        <v>114</v>
      </c>
      <c r="CY12" s="46"/>
      <c r="CZ12" s="46"/>
      <c r="DA12" s="46" t="s">
        <v>140</v>
      </c>
      <c r="DB12" s="46"/>
      <c r="DC12" s="46"/>
      <c r="DD12" s="46" t="s">
        <v>141</v>
      </c>
      <c r="DE12" s="46"/>
      <c r="DF12" s="46"/>
      <c r="DG12" s="46" t="s">
        <v>142</v>
      </c>
      <c r="DH12" s="46"/>
      <c r="DI12" s="46"/>
      <c r="DJ12" s="46" t="s">
        <v>143</v>
      </c>
      <c r="DK12" s="46"/>
      <c r="DL12" s="46"/>
      <c r="DM12" s="46" t="s">
        <v>144</v>
      </c>
      <c r="DN12" s="46"/>
      <c r="DO12" s="46"/>
    </row>
    <row r="13" spans="1:254" ht="60" customHeight="1" x14ac:dyDescent="0.25">
      <c r="A13" s="53"/>
      <c r="B13" s="53"/>
      <c r="C13" s="44" t="s">
        <v>843</v>
      </c>
      <c r="D13" s="44"/>
      <c r="E13" s="44"/>
      <c r="F13" s="44" t="s">
        <v>1338</v>
      </c>
      <c r="G13" s="44"/>
      <c r="H13" s="44"/>
      <c r="I13" s="44" t="s">
        <v>29</v>
      </c>
      <c r="J13" s="44"/>
      <c r="K13" s="44"/>
      <c r="L13" s="44" t="s">
        <v>37</v>
      </c>
      <c r="M13" s="44"/>
      <c r="N13" s="44"/>
      <c r="O13" s="44" t="s">
        <v>39</v>
      </c>
      <c r="P13" s="44"/>
      <c r="Q13" s="44"/>
      <c r="R13" s="44" t="s">
        <v>40</v>
      </c>
      <c r="S13" s="44"/>
      <c r="T13" s="44"/>
      <c r="U13" s="44" t="s">
        <v>43</v>
      </c>
      <c r="V13" s="44"/>
      <c r="W13" s="44"/>
      <c r="X13" s="44" t="s">
        <v>850</v>
      </c>
      <c r="Y13" s="44"/>
      <c r="Z13" s="44"/>
      <c r="AA13" s="44" t="s">
        <v>852</v>
      </c>
      <c r="AB13" s="44"/>
      <c r="AC13" s="44"/>
      <c r="AD13" s="44" t="s">
        <v>854</v>
      </c>
      <c r="AE13" s="44"/>
      <c r="AF13" s="44"/>
      <c r="AG13" s="44" t="s">
        <v>856</v>
      </c>
      <c r="AH13" s="44"/>
      <c r="AI13" s="44"/>
      <c r="AJ13" s="44" t="s">
        <v>858</v>
      </c>
      <c r="AK13" s="44"/>
      <c r="AL13" s="44"/>
      <c r="AM13" s="44" t="s">
        <v>862</v>
      </c>
      <c r="AN13" s="44"/>
      <c r="AO13" s="44"/>
      <c r="AP13" s="44" t="s">
        <v>863</v>
      </c>
      <c r="AQ13" s="44"/>
      <c r="AR13" s="44"/>
      <c r="AS13" s="44" t="s">
        <v>865</v>
      </c>
      <c r="AT13" s="44"/>
      <c r="AU13" s="44"/>
      <c r="AV13" s="44" t="s">
        <v>866</v>
      </c>
      <c r="AW13" s="44"/>
      <c r="AX13" s="44"/>
      <c r="AY13" s="44" t="s">
        <v>869</v>
      </c>
      <c r="AZ13" s="44"/>
      <c r="BA13" s="44"/>
      <c r="BB13" s="44" t="s">
        <v>870</v>
      </c>
      <c r="BC13" s="44"/>
      <c r="BD13" s="44"/>
      <c r="BE13" s="44" t="s">
        <v>873</v>
      </c>
      <c r="BF13" s="44"/>
      <c r="BG13" s="44"/>
      <c r="BH13" s="44" t="s">
        <v>874</v>
      </c>
      <c r="BI13" s="44"/>
      <c r="BJ13" s="44"/>
      <c r="BK13" s="44" t="s">
        <v>878</v>
      </c>
      <c r="BL13" s="44"/>
      <c r="BM13" s="44"/>
      <c r="BN13" s="44" t="s">
        <v>877</v>
      </c>
      <c r="BO13" s="44"/>
      <c r="BP13" s="44"/>
      <c r="BQ13" s="44" t="s">
        <v>879</v>
      </c>
      <c r="BR13" s="44"/>
      <c r="BS13" s="44"/>
      <c r="BT13" s="44" t="s">
        <v>880</v>
      </c>
      <c r="BU13" s="44"/>
      <c r="BV13" s="44"/>
      <c r="BW13" s="44" t="s">
        <v>882</v>
      </c>
      <c r="BX13" s="44"/>
      <c r="BY13" s="44"/>
      <c r="BZ13" s="44" t="s">
        <v>884</v>
      </c>
      <c r="CA13" s="44"/>
      <c r="CB13" s="44"/>
      <c r="CC13" s="44" t="s">
        <v>885</v>
      </c>
      <c r="CD13" s="44"/>
      <c r="CE13" s="44"/>
      <c r="CF13" s="44" t="s">
        <v>886</v>
      </c>
      <c r="CG13" s="44"/>
      <c r="CH13" s="44"/>
      <c r="CI13" s="44" t="s">
        <v>888</v>
      </c>
      <c r="CJ13" s="44"/>
      <c r="CK13" s="44"/>
      <c r="CL13" s="44" t="s">
        <v>126</v>
      </c>
      <c r="CM13" s="44"/>
      <c r="CN13" s="44"/>
      <c r="CO13" s="44" t="s">
        <v>128</v>
      </c>
      <c r="CP13" s="44"/>
      <c r="CQ13" s="44"/>
      <c r="CR13" s="44" t="s">
        <v>889</v>
      </c>
      <c r="CS13" s="44"/>
      <c r="CT13" s="44"/>
      <c r="CU13" s="44" t="s">
        <v>133</v>
      </c>
      <c r="CV13" s="44"/>
      <c r="CW13" s="44"/>
      <c r="CX13" s="44" t="s">
        <v>890</v>
      </c>
      <c r="CY13" s="44"/>
      <c r="CZ13" s="44"/>
      <c r="DA13" s="44" t="s">
        <v>891</v>
      </c>
      <c r="DB13" s="44"/>
      <c r="DC13" s="44"/>
      <c r="DD13" s="44" t="s">
        <v>895</v>
      </c>
      <c r="DE13" s="44"/>
      <c r="DF13" s="44"/>
      <c r="DG13" s="44" t="s">
        <v>897</v>
      </c>
      <c r="DH13" s="44"/>
      <c r="DI13" s="44"/>
      <c r="DJ13" s="44" t="s">
        <v>899</v>
      </c>
      <c r="DK13" s="44"/>
      <c r="DL13" s="44"/>
      <c r="DM13" s="44" t="s">
        <v>901</v>
      </c>
      <c r="DN13" s="44"/>
      <c r="DO13" s="44"/>
    </row>
    <row r="14" spans="1:254" ht="133.5" customHeight="1" x14ac:dyDescent="0.25">
      <c r="A14" s="53"/>
      <c r="B14" s="53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844</v>
      </c>
      <c r="I14" s="21" t="s">
        <v>30</v>
      </c>
      <c r="J14" s="21" t="s">
        <v>845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847</v>
      </c>
      <c r="W14" s="21" t="s">
        <v>848</v>
      </c>
      <c r="X14" s="21" t="s">
        <v>72</v>
      </c>
      <c r="Y14" s="21" t="s">
        <v>59</v>
      </c>
      <c r="Z14" s="21" t="s">
        <v>851</v>
      </c>
      <c r="AA14" s="21" t="s">
        <v>853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855</v>
      </c>
      <c r="AG14" s="21" t="s">
        <v>857</v>
      </c>
      <c r="AH14" s="21" t="s">
        <v>66</v>
      </c>
      <c r="AI14" s="21" t="s">
        <v>67</v>
      </c>
      <c r="AJ14" s="21" t="s">
        <v>859</v>
      </c>
      <c r="AK14" s="21" t="s">
        <v>860</v>
      </c>
      <c r="AL14" s="21" t="s">
        <v>861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864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867</v>
      </c>
      <c r="AX14" s="21" t="s">
        <v>868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871</v>
      </c>
      <c r="BD14" s="21" t="s">
        <v>872</v>
      </c>
      <c r="BE14" s="21" t="s">
        <v>80</v>
      </c>
      <c r="BF14" s="21" t="s">
        <v>81</v>
      </c>
      <c r="BG14" s="21" t="s">
        <v>82</v>
      </c>
      <c r="BH14" s="21" t="s">
        <v>875</v>
      </c>
      <c r="BI14" s="21" t="s">
        <v>103</v>
      </c>
      <c r="BJ14" s="21" t="s">
        <v>192</v>
      </c>
      <c r="BK14" s="21" t="s">
        <v>876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1322</v>
      </c>
      <c r="BS14" s="21" t="s">
        <v>1323</v>
      </c>
      <c r="BT14" s="21" t="s">
        <v>95</v>
      </c>
      <c r="BU14" s="21" t="s">
        <v>881</v>
      </c>
      <c r="BV14" s="21" t="s">
        <v>104</v>
      </c>
      <c r="BW14" s="21" t="s">
        <v>27</v>
      </c>
      <c r="BX14" s="21" t="s">
        <v>34</v>
      </c>
      <c r="BY14" s="21" t="s">
        <v>883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887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892</v>
      </c>
      <c r="DB14" s="21" t="s">
        <v>893</v>
      </c>
      <c r="DC14" s="21" t="s">
        <v>894</v>
      </c>
      <c r="DD14" s="21" t="s">
        <v>33</v>
      </c>
      <c r="DE14" s="21" t="s">
        <v>34</v>
      </c>
      <c r="DF14" s="21" t="s">
        <v>896</v>
      </c>
      <c r="DG14" s="21" t="s">
        <v>145</v>
      </c>
      <c r="DH14" s="21" t="s">
        <v>898</v>
      </c>
      <c r="DI14" s="21" t="s">
        <v>146</v>
      </c>
      <c r="DJ14" s="21" t="s">
        <v>900</v>
      </c>
      <c r="DK14" s="21" t="s">
        <v>149</v>
      </c>
      <c r="DL14" s="21" t="s">
        <v>150</v>
      </c>
      <c r="DM14" s="21" t="s">
        <v>152</v>
      </c>
      <c r="DN14" s="21" t="s">
        <v>902</v>
      </c>
      <c r="DO14" s="21" t="s">
        <v>903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9" t="s">
        <v>806</v>
      </c>
      <c r="B40" s="50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51" t="s">
        <v>840</v>
      </c>
      <c r="B41" s="52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812</v>
      </c>
      <c r="T43" s="11"/>
    </row>
    <row r="44" spans="1:254" x14ac:dyDescent="0.25">
      <c r="B44" t="s">
        <v>813</v>
      </c>
      <c r="C44" t="s">
        <v>816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814</v>
      </c>
      <c r="C45" t="s">
        <v>816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815</v>
      </c>
      <c r="C46" t="s">
        <v>816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813</v>
      </c>
      <c r="C48" t="s">
        <v>817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814</v>
      </c>
      <c r="C49" t="s">
        <v>817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815</v>
      </c>
      <c r="C50" t="s">
        <v>817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813</v>
      </c>
      <c r="C52" t="s">
        <v>818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814</v>
      </c>
      <c r="C53" t="s">
        <v>818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815</v>
      </c>
      <c r="C54" t="s">
        <v>818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813</v>
      </c>
      <c r="C56" t="s">
        <v>819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814</v>
      </c>
      <c r="C57" t="s">
        <v>819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815</v>
      </c>
      <c r="C58" t="s">
        <v>819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813</v>
      </c>
      <c r="C60" t="s">
        <v>820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814</v>
      </c>
      <c r="C61" t="s">
        <v>820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815</v>
      </c>
      <c r="C62" t="s">
        <v>820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3" t="s">
        <v>837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3" t="s">
        <v>0</v>
      </c>
      <c r="B5" s="53" t="s">
        <v>1</v>
      </c>
      <c r="C5" s="54" t="s">
        <v>57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5" t="s">
        <v>2</v>
      </c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47" t="s">
        <v>88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 t="s">
        <v>115</v>
      </c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5" t="s">
        <v>138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</row>
    <row r="6" spans="1:254" ht="15.75" customHeight="1" x14ac:dyDescent="0.25">
      <c r="A6" s="53"/>
      <c r="B6" s="53"/>
      <c r="C6" s="48" t="s">
        <v>58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 t="s">
        <v>56</v>
      </c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 t="s">
        <v>3</v>
      </c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59" t="s">
        <v>89</v>
      </c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48" t="s">
        <v>159</v>
      </c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 t="s">
        <v>116</v>
      </c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58" t="s">
        <v>174</v>
      </c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 t="s">
        <v>186</v>
      </c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 t="s">
        <v>117</v>
      </c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46" t="s">
        <v>139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spans="1:254" ht="0.75" customHeight="1" x14ac:dyDescent="0.25">
      <c r="A7" s="53"/>
      <c r="B7" s="53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3"/>
      <c r="B8" s="53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3"/>
      <c r="B9" s="53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3"/>
      <c r="B10" s="53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3"/>
      <c r="B11" s="53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3"/>
      <c r="B12" s="53"/>
      <c r="C12" s="48" t="s">
        <v>155</v>
      </c>
      <c r="D12" s="48" t="s">
        <v>5</v>
      </c>
      <c r="E12" s="48" t="s">
        <v>6</v>
      </c>
      <c r="F12" s="48" t="s">
        <v>156</v>
      </c>
      <c r="G12" s="48" t="s">
        <v>7</v>
      </c>
      <c r="H12" s="48" t="s">
        <v>8</v>
      </c>
      <c r="I12" s="48" t="s">
        <v>157</v>
      </c>
      <c r="J12" s="48" t="s">
        <v>9</v>
      </c>
      <c r="K12" s="48" t="s">
        <v>10</v>
      </c>
      <c r="L12" s="48" t="s">
        <v>158</v>
      </c>
      <c r="M12" s="48" t="s">
        <v>9</v>
      </c>
      <c r="N12" s="48" t="s">
        <v>10</v>
      </c>
      <c r="O12" s="48" t="s">
        <v>172</v>
      </c>
      <c r="P12" s="48"/>
      <c r="Q12" s="48"/>
      <c r="R12" s="48" t="s">
        <v>5</v>
      </c>
      <c r="S12" s="48"/>
      <c r="T12" s="48"/>
      <c r="U12" s="48" t="s">
        <v>173</v>
      </c>
      <c r="V12" s="48"/>
      <c r="W12" s="48"/>
      <c r="X12" s="48" t="s">
        <v>12</v>
      </c>
      <c r="Y12" s="48"/>
      <c r="Z12" s="48"/>
      <c r="AA12" s="48" t="s">
        <v>7</v>
      </c>
      <c r="AB12" s="48"/>
      <c r="AC12" s="48"/>
      <c r="AD12" s="48" t="s">
        <v>8</v>
      </c>
      <c r="AE12" s="48"/>
      <c r="AF12" s="48"/>
      <c r="AG12" s="46" t="s">
        <v>14</v>
      </c>
      <c r="AH12" s="46"/>
      <c r="AI12" s="46"/>
      <c r="AJ12" s="48" t="s">
        <v>9</v>
      </c>
      <c r="AK12" s="48"/>
      <c r="AL12" s="48"/>
      <c r="AM12" s="46" t="s">
        <v>168</v>
      </c>
      <c r="AN12" s="46"/>
      <c r="AO12" s="46"/>
      <c r="AP12" s="46" t="s">
        <v>169</v>
      </c>
      <c r="AQ12" s="46"/>
      <c r="AR12" s="46"/>
      <c r="AS12" s="46" t="s">
        <v>170</v>
      </c>
      <c r="AT12" s="46"/>
      <c r="AU12" s="46"/>
      <c r="AV12" s="46" t="s">
        <v>171</v>
      </c>
      <c r="AW12" s="46"/>
      <c r="AX12" s="46"/>
      <c r="AY12" s="46" t="s">
        <v>160</v>
      </c>
      <c r="AZ12" s="46"/>
      <c r="BA12" s="46"/>
      <c r="BB12" s="46" t="s">
        <v>161</v>
      </c>
      <c r="BC12" s="46"/>
      <c r="BD12" s="46"/>
      <c r="BE12" s="46" t="s">
        <v>162</v>
      </c>
      <c r="BF12" s="46"/>
      <c r="BG12" s="46"/>
      <c r="BH12" s="46" t="s">
        <v>163</v>
      </c>
      <c r="BI12" s="46"/>
      <c r="BJ12" s="46"/>
      <c r="BK12" s="46" t="s">
        <v>164</v>
      </c>
      <c r="BL12" s="46"/>
      <c r="BM12" s="46"/>
      <c r="BN12" s="46" t="s">
        <v>165</v>
      </c>
      <c r="BO12" s="46"/>
      <c r="BP12" s="46"/>
      <c r="BQ12" s="46" t="s">
        <v>166</v>
      </c>
      <c r="BR12" s="46"/>
      <c r="BS12" s="46"/>
      <c r="BT12" s="46" t="s">
        <v>167</v>
      </c>
      <c r="BU12" s="46"/>
      <c r="BV12" s="46"/>
      <c r="BW12" s="46" t="s">
        <v>179</v>
      </c>
      <c r="BX12" s="46"/>
      <c r="BY12" s="46"/>
      <c r="BZ12" s="46" t="s">
        <v>180</v>
      </c>
      <c r="CA12" s="46"/>
      <c r="CB12" s="46"/>
      <c r="CC12" s="46" t="s">
        <v>181</v>
      </c>
      <c r="CD12" s="46"/>
      <c r="CE12" s="46"/>
      <c r="CF12" s="46" t="s">
        <v>182</v>
      </c>
      <c r="CG12" s="46"/>
      <c r="CH12" s="46"/>
      <c r="CI12" s="46" t="s">
        <v>183</v>
      </c>
      <c r="CJ12" s="46"/>
      <c r="CK12" s="46"/>
      <c r="CL12" s="46" t="s">
        <v>184</v>
      </c>
      <c r="CM12" s="46"/>
      <c r="CN12" s="46"/>
      <c r="CO12" s="46" t="s">
        <v>185</v>
      </c>
      <c r="CP12" s="46"/>
      <c r="CQ12" s="46"/>
      <c r="CR12" s="46" t="s">
        <v>175</v>
      </c>
      <c r="CS12" s="46"/>
      <c r="CT12" s="46"/>
      <c r="CU12" s="46" t="s">
        <v>176</v>
      </c>
      <c r="CV12" s="46"/>
      <c r="CW12" s="46"/>
      <c r="CX12" s="46" t="s">
        <v>177</v>
      </c>
      <c r="CY12" s="46"/>
      <c r="CZ12" s="46"/>
      <c r="DA12" s="46" t="s">
        <v>178</v>
      </c>
      <c r="DB12" s="46"/>
      <c r="DC12" s="46"/>
      <c r="DD12" s="46" t="s">
        <v>187</v>
      </c>
      <c r="DE12" s="46"/>
      <c r="DF12" s="46"/>
      <c r="DG12" s="46" t="s">
        <v>188</v>
      </c>
      <c r="DH12" s="46"/>
      <c r="DI12" s="46"/>
      <c r="DJ12" s="46" t="s">
        <v>189</v>
      </c>
      <c r="DK12" s="46"/>
      <c r="DL12" s="46"/>
      <c r="DM12" s="46" t="s">
        <v>190</v>
      </c>
      <c r="DN12" s="46"/>
      <c r="DO12" s="46"/>
      <c r="DP12" s="46" t="s">
        <v>191</v>
      </c>
      <c r="DQ12" s="46"/>
      <c r="DR12" s="46"/>
    </row>
    <row r="13" spans="1:254" ht="59.25" customHeight="1" x14ac:dyDescent="0.25">
      <c r="A13" s="53"/>
      <c r="B13" s="53"/>
      <c r="C13" s="44" t="s">
        <v>904</v>
      </c>
      <c r="D13" s="44"/>
      <c r="E13" s="44"/>
      <c r="F13" s="44" t="s">
        <v>908</v>
      </c>
      <c r="G13" s="44"/>
      <c r="H13" s="44"/>
      <c r="I13" s="44" t="s">
        <v>909</v>
      </c>
      <c r="J13" s="44"/>
      <c r="K13" s="44"/>
      <c r="L13" s="44" t="s">
        <v>910</v>
      </c>
      <c r="M13" s="44"/>
      <c r="N13" s="44"/>
      <c r="O13" s="44" t="s">
        <v>202</v>
      </c>
      <c r="P13" s="44"/>
      <c r="Q13" s="44"/>
      <c r="R13" s="44" t="s">
        <v>204</v>
      </c>
      <c r="S13" s="44"/>
      <c r="T13" s="44"/>
      <c r="U13" s="44" t="s">
        <v>912</v>
      </c>
      <c r="V13" s="44"/>
      <c r="W13" s="44"/>
      <c r="X13" s="44" t="s">
        <v>913</v>
      </c>
      <c r="Y13" s="44"/>
      <c r="Z13" s="44"/>
      <c r="AA13" s="44" t="s">
        <v>914</v>
      </c>
      <c r="AB13" s="44"/>
      <c r="AC13" s="44"/>
      <c r="AD13" s="44" t="s">
        <v>916</v>
      </c>
      <c r="AE13" s="44"/>
      <c r="AF13" s="44"/>
      <c r="AG13" s="44" t="s">
        <v>918</v>
      </c>
      <c r="AH13" s="44"/>
      <c r="AI13" s="44"/>
      <c r="AJ13" s="44" t="s">
        <v>1324</v>
      </c>
      <c r="AK13" s="44"/>
      <c r="AL13" s="44"/>
      <c r="AM13" s="44" t="s">
        <v>923</v>
      </c>
      <c r="AN13" s="44"/>
      <c r="AO13" s="44"/>
      <c r="AP13" s="44" t="s">
        <v>924</v>
      </c>
      <c r="AQ13" s="44"/>
      <c r="AR13" s="44"/>
      <c r="AS13" s="44" t="s">
        <v>925</v>
      </c>
      <c r="AT13" s="44"/>
      <c r="AU13" s="44"/>
      <c r="AV13" s="44" t="s">
        <v>926</v>
      </c>
      <c r="AW13" s="44"/>
      <c r="AX13" s="44"/>
      <c r="AY13" s="44" t="s">
        <v>928</v>
      </c>
      <c r="AZ13" s="44"/>
      <c r="BA13" s="44"/>
      <c r="BB13" s="44" t="s">
        <v>929</v>
      </c>
      <c r="BC13" s="44"/>
      <c r="BD13" s="44"/>
      <c r="BE13" s="44" t="s">
        <v>930</v>
      </c>
      <c r="BF13" s="44"/>
      <c r="BG13" s="44"/>
      <c r="BH13" s="44" t="s">
        <v>931</v>
      </c>
      <c r="BI13" s="44"/>
      <c r="BJ13" s="44"/>
      <c r="BK13" s="44" t="s">
        <v>932</v>
      </c>
      <c r="BL13" s="44"/>
      <c r="BM13" s="44"/>
      <c r="BN13" s="44" t="s">
        <v>934</v>
      </c>
      <c r="BO13" s="44"/>
      <c r="BP13" s="44"/>
      <c r="BQ13" s="44" t="s">
        <v>935</v>
      </c>
      <c r="BR13" s="44"/>
      <c r="BS13" s="44"/>
      <c r="BT13" s="44" t="s">
        <v>937</v>
      </c>
      <c r="BU13" s="44"/>
      <c r="BV13" s="44"/>
      <c r="BW13" s="44" t="s">
        <v>939</v>
      </c>
      <c r="BX13" s="44"/>
      <c r="BY13" s="44"/>
      <c r="BZ13" s="44" t="s">
        <v>940</v>
      </c>
      <c r="CA13" s="44"/>
      <c r="CB13" s="44"/>
      <c r="CC13" s="44" t="s">
        <v>944</v>
      </c>
      <c r="CD13" s="44"/>
      <c r="CE13" s="44"/>
      <c r="CF13" s="44" t="s">
        <v>947</v>
      </c>
      <c r="CG13" s="44"/>
      <c r="CH13" s="44"/>
      <c r="CI13" s="44" t="s">
        <v>948</v>
      </c>
      <c r="CJ13" s="44"/>
      <c r="CK13" s="44"/>
      <c r="CL13" s="44" t="s">
        <v>949</v>
      </c>
      <c r="CM13" s="44"/>
      <c r="CN13" s="44"/>
      <c r="CO13" s="44" t="s">
        <v>950</v>
      </c>
      <c r="CP13" s="44"/>
      <c r="CQ13" s="44"/>
      <c r="CR13" s="44" t="s">
        <v>952</v>
      </c>
      <c r="CS13" s="44"/>
      <c r="CT13" s="44"/>
      <c r="CU13" s="44" t="s">
        <v>953</v>
      </c>
      <c r="CV13" s="44"/>
      <c r="CW13" s="44"/>
      <c r="CX13" s="44" t="s">
        <v>954</v>
      </c>
      <c r="CY13" s="44"/>
      <c r="CZ13" s="44"/>
      <c r="DA13" s="44" t="s">
        <v>955</v>
      </c>
      <c r="DB13" s="44"/>
      <c r="DC13" s="44"/>
      <c r="DD13" s="44" t="s">
        <v>956</v>
      </c>
      <c r="DE13" s="44"/>
      <c r="DF13" s="44"/>
      <c r="DG13" s="44" t="s">
        <v>957</v>
      </c>
      <c r="DH13" s="44"/>
      <c r="DI13" s="44"/>
      <c r="DJ13" s="44" t="s">
        <v>959</v>
      </c>
      <c r="DK13" s="44"/>
      <c r="DL13" s="44"/>
      <c r="DM13" s="44" t="s">
        <v>960</v>
      </c>
      <c r="DN13" s="44"/>
      <c r="DO13" s="44"/>
      <c r="DP13" s="44" t="s">
        <v>961</v>
      </c>
      <c r="DQ13" s="44"/>
      <c r="DR13" s="44"/>
    </row>
    <row r="14" spans="1:254" ht="120" x14ac:dyDescent="0.25">
      <c r="A14" s="53"/>
      <c r="B14" s="53"/>
      <c r="C14" s="21" t="s">
        <v>905</v>
      </c>
      <c r="D14" s="21" t="s">
        <v>906</v>
      </c>
      <c r="E14" s="21" t="s">
        <v>907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911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915</v>
      </c>
      <c r="AC14" s="21" t="s">
        <v>911</v>
      </c>
      <c r="AD14" s="21" t="s">
        <v>218</v>
      </c>
      <c r="AE14" s="21" t="s">
        <v>427</v>
      </c>
      <c r="AF14" s="21" t="s">
        <v>917</v>
      </c>
      <c r="AG14" s="21" t="s">
        <v>919</v>
      </c>
      <c r="AH14" s="21" t="s">
        <v>920</v>
      </c>
      <c r="AI14" s="21" t="s">
        <v>921</v>
      </c>
      <c r="AJ14" s="21" t="s">
        <v>216</v>
      </c>
      <c r="AK14" s="21" t="s">
        <v>922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927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845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933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936</v>
      </c>
      <c r="BR14" s="21" t="s">
        <v>845</v>
      </c>
      <c r="BS14" s="21" t="s">
        <v>219</v>
      </c>
      <c r="BT14" s="21" t="s">
        <v>938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941</v>
      </c>
      <c r="CA14" s="21" t="s">
        <v>942</v>
      </c>
      <c r="CB14" s="21" t="s">
        <v>943</v>
      </c>
      <c r="CC14" s="21" t="s">
        <v>945</v>
      </c>
      <c r="CD14" s="21" t="s">
        <v>946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951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958</v>
      </c>
      <c r="DH14" s="21" t="s">
        <v>1325</v>
      </c>
      <c r="DI14" s="21" t="s">
        <v>1326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9" t="s">
        <v>278</v>
      </c>
      <c r="B40" s="50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51" t="s">
        <v>841</v>
      </c>
      <c r="B41" s="52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812</v>
      </c>
    </row>
    <row r="44" spans="1:254" x14ac:dyDescent="0.25">
      <c r="B44" t="s">
        <v>813</v>
      </c>
      <c r="C44" t="s">
        <v>821</v>
      </c>
      <c r="D44" s="34">
        <f>(C41+F41+I41+L41)/4</f>
        <v>0</v>
      </c>
      <c r="E44">
        <f>D44/100*25</f>
        <v>0</v>
      </c>
    </row>
    <row r="45" spans="1:254" x14ac:dyDescent="0.25">
      <c r="B45" t="s">
        <v>814</v>
      </c>
      <c r="C45" t="s">
        <v>821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815</v>
      </c>
      <c r="C46" t="s">
        <v>821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813</v>
      </c>
      <c r="C48" t="s">
        <v>822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814</v>
      </c>
      <c r="C49" t="s">
        <v>822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815</v>
      </c>
      <c r="C50" t="s">
        <v>822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813</v>
      </c>
      <c r="C52" t="s">
        <v>823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814</v>
      </c>
      <c r="C53" t="s">
        <v>823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815</v>
      </c>
      <c r="C54" t="s">
        <v>823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813</v>
      </c>
      <c r="C56" t="s">
        <v>824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814</v>
      </c>
      <c r="C57" t="s">
        <v>824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815</v>
      </c>
      <c r="C58" t="s">
        <v>824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813</v>
      </c>
      <c r="C60" t="s">
        <v>825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814</v>
      </c>
      <c r="C61" t="s">
        <v>825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815</v>
      </c>
      <c r="C62" t="s">
        <v>825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3" t="s">
        <v>838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61" t="s">
        <v>2</v>
      </c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3"/>
      <c r="BK4" s="47" t="s">
        <v>88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64" t="s">
        <v>115</v>
      </c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6"/>
      <c r="EW4" s="45" t="s">
        <v>138</v>
      </c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</row>
    <row r="5" spans="1:254" ht="15.75" customHeight="1" x14ac:dyDescent="0.25">
      <c r="A5" s="53"/>
      <c r="B5" s="53"/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 t="s">
        <v>56</v>
      </c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6" t="s">
        <v>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331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8" t="s">
        <v>332</v>
      </c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 t="s">
        <v>159</v>
      </c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58" t="s">
        <v>1021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 t="s">
        <v>174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67" t="s">
        <v>186</v>
      </c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58" t="s">
        <v>117</v>
      </c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46" t="s">
        <v>139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spans="1:254" ht="15.75" hidden="1" x14ac:dyDescent="0.25">
      <c r="A6" s="53"/>
      <c r="B6" s="53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3"/>
      <c r="B7" s="53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3"/>
      <c r="B8" s="53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3"/>
      <c r="B9" s="53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3"/>
      <c r="B10" s="53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3"/>
      <c r="B11" s="53"/>
      <c r="C11" s="48" t="s">
        <v>280</v>
      </c>
      <c r="D11" s="48" t="s">
        <v>5</v>
      </c>
      <c r="E11" s="48" t="s">
        <v>6</v>
      </c>
      <c r="F11" s="48" t="s">
        <v>319</v>
      </c>
      <c r="G11" s="48" t="s">
        <v>7</v>
      </c>
      <c r="H11" s="48" t="s">
        <v>8</v>
      </c>
      <c r="I11" s="48" t="s">
        <v>281</v>
      </c>
      <c r="J11" s="48" t="s">
        <v>9</v>
      </c>
      <c r="K11" s="48" t="s">
        <v>10</v>
      </c>
      <c r="L11" s="48" t="s">
        <v>282</v>
      </c>
      <c r="M11" s="48" t="s">
        <v>9</v>
      </c>
      <c r="N11" s="48" t="s">
        <v>10</v>
      </c>
      <c r="O11" s="48" t="s">
        <v>283</v>
      </c>
      <c r="P11" s="48" t="s">
        <v>11</v>
      </c>
      <c r="Q11" s="48" t="s">
        <v>4</v>
      </c>
      <c r="R11" s="48" t="s">
        <v>284</v>
      </c>
      <c r="S11" s="48"/>
      <c r="T11" s="48"/>
      <c r="U11" s="48" t="s">
        <v>980</v>
      </c>
      <c r="V11" s="48"/>
      <c r="W11" s="48"/>
      <c r="X11" s="48" t="s">
        <v>981</v>
      </c>
      <c r="Y11" s="48"/>
      <c r="Z11" s="48"/>
      <c r="AA11" s="46" t="s">
        <v>982</v>
      </c>
      <c r="AB11" s="46"/>
      <c r="AC11" s="46"/>
      <c r="AD11" s="48" t="s">
        <v>285</v>
      </c>
      <c r="AE11" s="48"/>
      <c r="AF11" s="48"/>
      <c r="AG11" s="48" t="s">
        <v>286</v>
      </c>
      <c r="AH11" s="48"/>
      <c r="AI11" s="48"/>
      <c r="AJ11" s="46" t="s">
        <v>287</v>
      </c>
      <c r="AK11" s="46"/>
      <c r="AL11" s="46"/>
      <c r="AM11" s="48" t="s">
        <v>288</v>
      </c>
      <c r="AN11" s="48"/>
      <c r="AO11" s="48"/>
      <c r="AP11" s="48" t="s">
        <v>289</v>
      </c>
      <c r="AQ11" s="48"/>
      <c r="AR11" s="48"/>
      <c r="AS11" s="48" t="s">
        <v>290</v>
      </c>
      <c r="AT11" s="48"/>
      <c r="AU11" s="48"/>
      <c r="AV11" s="48" t="s">
        <v>291</v>
      </c>
      <c r="AW11" s="48"/>
      <c r="AX11" s="48"/>
      <c r="AY11" s="48" t="s">
        <v>320</v>
      </c>
      <c r="AZ11" s="48"/>
      <c r="BA11" s="48"/>
      <c r="BB11" s="48" t="s">
        <v>292</v>
      </c>
      <c r="BC11" s="48"/>
      <c r="BD11" s="48"/>
      <c r="BE11" s="48" t="s">
        <v>1004</v>
      </c>
      <c r="BF11" s="48"/>
      <c r="BG11" s="48"/>
      <c r="BH11" s="48" t="s">
        <v>293</v>
      </c>
      <c r="BI11" s="48"/>
      <c r="BJ11" s="48"/>
      <c r="BK11" s="46" t="s">
        <v>294</v>
      </c>
      <c r="BL11" s="46"/>
      <c r="BM11" s="46"/>
      <c r="BN11" s="46" t="s">
        <v>321</v>
      </c>
      <c r="BO11" s="46"/>
      <c r="BP11" s="46"/>
      <c r="BQ11" s="46" t="s">
        <v>295</v>
      </c>
      <c r="BR11" s="46"/>
      <c r="BS11" s="46"/>
      <c r="BT11" s="46" t="s">
        <v>296</v>
      </c>
      <c r="BU11" s="46"/>
      <c r="BV11" s="46"/>
      <c r="BW11" s="46" t="s">
        <v>297</v>
      </c>
      <c r="BX11" s="46"/>
      <c r="BY11" s="46"/>
      <c r="BZ11" s="46" t="s">
        <v>298</v>
      </c>
      <c r="CA11" s="46"/>
      <c r="CB11" s="46"/>
      <c r="CC11" s="46" t="s">
        <v>322</v>
      </c>
      <c r="CD11" s="46"/>
      <c r="CE11" s="46"/>
      <c r="CF11" s="46" t="s">
        <v>299</v>
      </c>
      <c r="CG11" s="46"/>
      <c r="CH11" s="46"/>
      <c r="CI11" s="46" t="s">
        <v>300</v>
      </c>
      <c r="CJ11" s="46"/>
      <c r="CK11" s="46"/>
      <c r="CL11" s="46" t="s">
        <v>301</v>
      </c>
      <c r="CM11" s="46"/>
      <c r="CN11" s="46"/>
      <c r="CO11" s="46" t="s">
        <v>302</v>
      </c>
      <c r="CP11" s="46"/>
      <c r="CQ11" s="46"/>
      <c r="CR11" s="46" t="s">
        <v>303</v>
      </c>
      <c r="CS11" s="46"/>
      <c r="CT11" s="46"/>
      <c r="CU11" s="46" t="s">
        <v>304</v>
      </c>
      <c r="CV11" s="46"/>
      <c r="CW11" s="46"/>
      <c r="CX11" s="46" t="s">
        <v>305</v>
      </c>
      <c r="CY11" s="46"/>
      <c r="CZ11" s="46"/>
      <c r="DA11" s="46" t="s">
        <v>306</v>
      </c>
      <c r="DB11" s="46"/>
      <c r="DC11" s="46"/>
      <c r="DD11" s="46" t="s">
        <v>307</v>
      </c>
      <c r="DE11" s="46"/>
      <c r="DF11" s="46"/>
      <c r="DG11" s="46" t="s">
        <v>323</v>
      </c>
      <c r="DH11" s="46"/>
      <c r="DI11" s="46"/>
      <c r="DJ11" s="46" t="s">
        <v>308</v>
      </c>
      <c r="DK11" s="46"/>
      <c r="DL11" s="46"/>
      <c r="DM11" s="46" t="s">
        <v>309</v>
      </c>
      <c r="DN11" s="46"/>
      <c r="DO11" s="46"/>
      <c r="DP11" s="46" t="s">
        <v>310</v>
      </c>
      <c r="DQ11" s="46"/>
      <c r="DR11" s="46"/>
      <c r="DS11" s="46" t="s">
        <v>311</v>
      </c>
      <c r="DT11" s="46"/>
      <c r="DU11" s="46"/>
      <c r="DV11" s="46" t="s">
        <v>312</v>
      </c>
      <c r="DW11" s="46"/>
      <c r="DX11" s="46"/>
      <c r="DY11" s="46" t="s">
        <v>313</v>
      </c>
      <c r="DZ11" s="46"/>
      <c r="EA11" s="46"/>
      <c r="EB11" s="46" t="s">
        <v>314</v>
      </c>
      <c r="EC11" s="46"/>
      <c r="ED11" s="46"/>
      <c r="EE11" s="46" t="s">
        <v>324</v>
      </c>
      <c r="EF11" s="46"/>
      <c r="EG11" s="46"/>
      <c r="EH11" s="46" t="s">
        <v>325</v>
      </c>
      <c r="EI11" s="46"/>
      <c r="EJ11" s="46"/>
      <c r="EK11" s="46" t="s">
        <v>326</v>
      </c>
      <c r="EL11" s="46"/>
      <c r="EM11" s="46"/>
      <c r="EN11" s="46" t="s">
        <v>327</v>
      </c>
      <c r="EO11" s="46"/>
      <c r="EP11" s="46"/>
      <c r="EQ11" s="46" t="s">
        <v>328</v>
      </c>
      <c r="ER11" s="46"/>
      <c r="ES11" s="46"/>
      <c r="ET11" s="46" t="s">
        <v>329</v>
      </c>
      <c r="EU11" s="46"/>
      <c r="EV11" s="46"/>
      <c r="EW11" s="46" t="s">
        <v>315</v>
      </c>
      <c r="EX11" s="46"/>
      <c r="EY11" s="46"/>
      <c r="EZ11" s="46" t="s">
        <v>330</v>
      </c>
      <c r="FA11" s="46"/>
      <c r="FB11" s="46"/>
      <c r="FC11" s="46" t="s">
        <v>316</v>
      </c>
      <c r="FD11" s="46"/>
      <c r="FE11" s="46"/>
      <c r="FF11" s="46" t="s">
        <v>317</v>
      </c>
      <c r="FG11" s="46"/>
      <c r="FH11" s="46"/>
      <c r="FI11" s="46" t="s">
        <v>318</v>
      </c>
      <c r="FJ11" s="46"/>
      <c r="FK11" s="46"/>
    </row>
    <row r="12" spans="1:254" ht="79.5" customHeight="1" x14ac:dyDescent="0.25">
      <c r="A12" s="53"/>
      <c r="B12" s="53"/>
      <c r="C12" s="44" t="s">
        <v>962</v>
      </c>
      <c r="D12" s="44"/>
      <c r="E12" s="44"/>
      <c r="F12" s="44" t="s">
        <v>966</v>
      </c>
      <c r="G12" s="44"/>
      <c r="H12" s="44"/>
      <c r="I12" s="44" t="s">
        <v>970</v>
      </c>
      <c r="J12" s="44"/>
      <c r="K12" s="44"/>
      <c r="L12" s="44" t="s">
        <v>974</v>
      </c>
      <c r="M12" s="44"/>
      <c r="N12" s="44"/>
      <c r="O12" s="44" t="s">
        <v>976</v>
      </c>
      <c r="P12" s="44"/>
      <c r="Q12" s="44"/>
      <c r="R12" s="44" t="s">
        <v>979</v>
      </c>
      <c r="S12" s="44"/>
      <c r="T12" s="44"/>
      <c r="U12" s="44" t="s">
        <v>338</v>
      </c>
      <c r="V12" s="44"/>
      <c r="W12" s="44"/>
      <c r="X12" s="44" t="s">
        <v>341</v>
      </c>
      <c r="Y12" s="44"/>
      <c r="Z12" s="44"/>
      <c r="AA12" s="44" t="s">
        <v>983</v>
      </c>
      <c r="AB12" s="44"/>
      <c r="AC12" s="44"/>
      <c r="AD12" s="44" t="s">
        <v>987</v>
      </c>
      <c r="AE12" s="44"/>
      <c r="AF12" s="44"/>
      <c r="AG12" s="44" t="s">
        <v>988</v>
      </c>
      <c r="AH12" s="44"/>
      <c r="AI12" s="44"/>
      <c r="AJ12" s="44" t="s">
        <v>992</v>
      </c>
      <c r="AK12" s="44"/>
      <c r="AL12" s="44"/>
      <c r="AM12" s="44" t="s">
        <v>996</v>
      </c>
      <c r="AN12" s="44"/>
      <c r="AO12" s="44"/>
      <c r="AP12" s="44" t="s">
        <v>1000</v>
      </c>
      <c r="AQ12" s="44"/>
      <c r="AR12" s="44"/>
      <c r="AS12" s="44" t="s">
        <v>1001</v>
      </c>
      <c r="AT12" s="44"/>
      <c r="AU12" s="44"/>
      <c r="AV12" s="44" t="s">
        <v>1005</v>
      </c>
      <c r="AW12" s="44"/>
      <c r="AX12" s="44"/>
      <c r="AY12" s="44" t="s">
        <v>1006</v>
      </c>
      <c r="AZ12" s="44"/>
      <c r="BA12" s="44"/>
      <c r="BB12" s="44" t="s">
        <v>1007</v>
      </c>
      <c r="BC12" s="44"/>
      <c r="BD12" s="44"/>
      <c r="BE12" s="44" t="s">
        <v>1008</v>
      </c>
      <c r="BF12" s="44"/>
      <c r="BG12" s="44"/>
      <c r="BH12" s="44" t="s">
        <v>1009</v>
      </c>
      <c r="BI12" s="44"/>
      <c r="BJ12" s="44"/>
      <c r="BK12" s="44" t="s">
        <v>357</v>
      </c>
      <c r="BL12" s="44"/>
      <c r="BM12" s="44"/>
      <c r="BN12" s="44" t="s">
        <v>359</v>
      </c>
      <c r="BO12" s="44"/>
      <c r="BP12" s="44"/>
      <c r="BQ12" s="44" t="s">
        <v>1013</v>
      </c>
      <c r="BR12" s="44"/>
      <c r="BS12" s="44"/>
      <c r="BT12" s="44" t="s">
        <v>1014</v>
      </c>
      <c r="BU12" s="44"/>
      <c r="BV12" s="44"/>
      <c r="BW12" s="44" t="s">
        <v>1015</v>
      </c>
      <c r="BX12" s="44"/>
      <c r="BY12" s="44"/>
      <c r="BZ12" s="44" t="s">
        <v>1016</v>
      </c>
      <c r="CA12" s="44"/>
      <c r="CB12" s="44"/>
      <c r="CC12" s="44" t="s">
        <v>369</v>
      </c>
      <c r="CD12" s="44"/>
      <c r="CE12" s="44"/>
      <c r="CF12" s="60" t="s">
        <v>372</v>
      </c>
      <c r="CG12" s="60"/>
      <c r="CH12" s="60"/>
      <c r="CI12" s="44" t="s">
        <v>376</v>
      </c>
      <c r="CJ12" s="44"/>
      <c r="CK12" s="44"/>
      <c r="CL12" s="44" t="s">
        <v>1327</v>
      </c>
      <c r="CM12" s="44"/>
      <c r="CN12" s="44"/>
      <c r="CO12" s="44" t="s">
        <v>382</v>
      </c>
      <c r="CP12" s="44"/>
      <c r="CQ12" s="44"/>
      <c r="CR12" s="60" t="s">
        <v>385</v>
      </c>
      <c r="CS12" s="60"/>
      <c r="CT12" s="60"/>
      <c r="CU12" s="44" t="s">
        <v>388</v>
      </c>
      <c r="CV12" s="44"/>
      <c r="CW12" s="44"/>
      <c r="CX12" s="44" t="s">
        <v>390</v>
      </c>
      <c r="CY12" s="44"/>
      <c r="CZ12" s="44"/>
      <c r="DA12" s="44" t="s">
        <v>394</v>
      </c>
      <c r="DB12" s="44"/>
      <c r="DC12" s="44"/>
      <c r="DD12" s="60" t="s">
        <v>398</v>
      </c>
      <c r="DE12" s="60"/>
      <c r="DF12" s="60"/>
      <c r="DG12" s="60" t="s">
        <v>400</v>
      </c>
      <c r="DH12" s="60"/>
      <c r="DI12" s="60"/>
      <c r="DJ12" s="60" t="s">
        <v>404</v>
      </c>
      <c r="DK12" s="60"/>
      <c r="DL12" s="60"/>
      <c r="DM12" s="60" t="s">
        <v>408</v>
      </c>
      <c r="DN12" s="60"/>
      <c r="DO12" s="60"/>
      <c r="DP12" s="60" t="s">
        <v>412</v>
      </c>
      <c r="DQ12" s="60"/>
      <c r="DR12" s="60"/>
      <c r="DS12" s="60" t="s">
        <v>415</v>
      </c>
      <c r="DT12" s="60"/>
      <c r="DU12" s="60"/>
      <c r="DV12" s="60" t="s">
        <v>418</v>
      </c>
      <c r="DW12" s="60"/>
      <c r="DX12" s="60"/>
      <c r="DY12" s="60" t="s">
        <v>422</v>
      </c>
      <c r="DZ12" s="60"/>
      <c r="EA12" s="60"/>
      <c r="EB12" s="60" t="s">
        <v>424</v>
      </c>
      <c r="EC12" s="60"/>
      <c r="ED12" s="60"/>
      <c r="EE12" s="60" t="s">
        <v>1025</v>
      </c>
      <c r="EF12" s="60"/>
      <c r="EG12" s="60"/>
      <c r="EH12" s="60" t="s">
        <v>426</v>
      </c>
      <c r="EI12" s="60"/>
      <c r="EJ12" s="60"/>
      <c r="EK12" s="60" t="s">
        <v>428</v>
      </c>
      <c r="EL12" s="60"/>
      <c r="EM12" s="60"/>
      <c r="EN12" s="60" t="s">
        <v>1034</v>
      </c>
      <c r="EO12" s="60"/>
      <c r="EP12" s="60"/>
      <c r="EQ12" s="60" t="s">
        <v>1036</v>
      </c>
      <c r="ER12" s="60"/>
      <c r="ES12" s="60"/>
      <c r="ET12" s="60" t="s">
        <v>430</v>
      </c>
      <c r="EU12" s="60"/>
      <c r="EV12" s="60"/>
      <c r="EW12" s="60" t="s">
        <v>431</v>
      </c>
      <c r="EX12" s="60"/>
      <c r="EY12" s="60"/>
      <c r="EZ12" s="60" t="s">
        <v>1040</v>
      </c>
      <c r="FA12" s="60"/>
      <c r="FB12" s="60"/>
      <c r="FC12" s="60" t="s">
        <v>1044</v>
      </c>
      <c r="FD12" s="60"/>
      <c r="FE12" s="60"/>
      <c r="FF12" s="60" t="s">
        <v>1046</v>
      </c>
      <c r="FG12" s="60"/>
      <c r="FH12" s="60"/>
      <c r="FI12" s="60" t="s">
        <v>1050</v>
      </c>
      <c r="FJ12" s="60"/>
      <c r="FK12" s="60"/>
    </row>
    <row r="13" spans="1:254" ht="180" x14ac:dyDescent="0.25">
      <c r="A13" s="53"/>
      <c r="B13" s="53"/>
      <c r="C13" s="21" t="s">
        <v>964</v>
      </c>
      <c r="D13" s="21" t="s">
        <v>963</v>
      </c>
      <c r="E13" s="21" t="s">
        <v>965</v>
      </c>
      <c r="F13" s="21" t="s">
        <v>967</v>
      </c>
      <c r="G13" s="21" t="s">
        <v>968</v>
      </c>
      <c r="H13" s="21" t="s">
        <v>969</v>
      </c>
      <c r="I13" s="21" t="s">
        <v>971</v>
      </c>
      <c r="J13" s="21" t="s">
        <v>972</v>
      </c>
      <c r="K13" s="21" t="s">
        <v>973</v>
      </c>
      <c r="L13" s="21" t="s">
        <v>975</v>
      </c>
      <c r="M13" s="21" t="s">
        <v>335</v>
      </c>
      <c r="N13" s="21" t="s">
        <v>194</v>
      </c>
      <c r="O13" s="21" t="s">
        <v>977</v>
      </c>
      <c r="P13" s="21" t="s">
        <v>978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984</v>
      </c>
      <c r="AB13" s="21" t="s">
        <v>985</v>
      </c>
      <c r="AC13" s="21" t="s">
        <v>986</v>
      </c>
      <c r="AD13" s="21" t="s">
        <v>84</v>
      </c>
      <c r="AE13" s="21" t="s">
        <v>348</v>
      </c>
      <c r="AF13" s="21" t="s">
        <v>86</v>
      </c>
      <c r="AG13" s="21" t="s">
        <v>989</v>
      </c>
      <c r="AH13" s="21" t="s">
        <v>990</v>
      </c>
      <c r="AI13" s="21" t="s">
        <v>991</v>
      </c>
      <c r="AJ13" s="21" t="s">
        <v>993</v>
      </c>
      <c r="AK13" s="21" t="s">
        <v>994</v>
      </c>
      <c r="AL13" s="21" t="s">
        <v>995</v>
      </c>
      <c r="AM13" s="21" t="s">
        <v>997</v>
      </c>
      <c r="AN13" s="21" t="s">
        <v>998</v>
      </c>
      <c r="AO13" s="21" t="s">
        <v>999</v>
      </c>
      <c r="AP13" s="21" t="s">
        <v>216</v>
      </c>
      <c r="AQ13" s="21" t="s">
        <v>217</v>
      </c>
      <c r="AR13" s="21" t="s">
        <v>205</v>
      </c>
      <c r="AS13" s="21" t="s">
        <v>1002</v>
      </c>
      <c r="AT13" s="21" t="s">
        <v>350</v>
      </c>
      <c r="AU13" s="21" t="s">
        <v>1003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1010</v>
      </c>
      <c r="BO13" s="21" t="s">
        <v>1011</v>
      </c>
      <c r="BP13" s="21" t="s">
        <v>1012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1017</v>
      </c>
      <c r="CN13" s="21" t="s">
        <v>1018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1019</v>
      </c>
      <c r="CW13" s="21" t="s">
        <v>1020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1339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1022</v>
      </c>
      <c r="EB13" s="22" t="s">
        <v>425</v>
      </c>
      <c r="EC13" s="22" t="s">
        <v>1023</v>
      </c>
      <c r="ED13" s="22" t="s">
        <v>1024</v>
      </c>
      <c r="EE13" s="22" t="s">
        <v>1026</v>
      </c>
      <c r="EF13" s="22" t="s">
        <v>1027</v>
      </c>
      <c r="EG13" s="22" t="s">
        <v>1028</v>
      </c>
      <c r="EH13" s="22" t="s">
        <v>73</v>
      </c>
      <c r="EI13" s="22" t="s">
        <v>1029</v>
      </c>
      <c r="EJ13" s="22" t="s">
        <v>75</v>
      </c>
      <c r="EK13" s="22" t="s">
        <v>1030</v>
      </c>
      <c r="EL13" s="22" t="s">
        <v>1031</v>
      </c>
      <c r="EM13" s="22" t="s">
        <v>1032</v>
      </c>
      <c r="EN13" s="22" t="s">
        <v>1033</v>
      </c>
      <c r="EO13" s="22" t="s">
        <v>1035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1039</v>
      </c>
      <c r="EU13" s="22" t="s">
        <v>1037</v>
      </c>
      <c r="EV13" s="22" t="s">
        <v>1038</v>
      </c>
      <c r="EW13" s="22" t="s">
        <v>433</v>
      </c>
      <c r="EX13" s="22" t="s">
        <v>432</v>
      </c>
      <c r="EY13" s="22" t="s">
        <v>207</v>
      </c>
      <c r="EZ13" s="22" t="s">
        <v>1041</v>
      </c>
      <c r="FA13" s="22" t="s">
        <v>1042</v>
      </c>
      <c r="FB13" s="22" t="s">
        <v>1043</v>
      </c>
      <c r="FC13" s="22" t="s">
        <v>336</v>
      </c>
      <c r="FD13" s="22" t="s">
        <v>1045</v>
      </c>
      <c r="FE13" s="22" t="s">
        <v>274</v>
      </c>
      <c r="FF13" s="22" t="s">
        <v>1047</v>
      </c>
      <c r="FG13" s="22" t="s">
        <v>1048</v>
      </c>
      <c r="FH13" s="22" t="s">
        <v>1049</v>
      </c>
      <c r="FI13" s="22" t="s">
        <v>1051</v>
      </c>
      <c r="FJ13" s="22" t="s">
        <v>1052</v>
      </c>
      <c r="FK13" s="22" t="s">
        <v>1053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9" t="s">
        <v>278</v>
      </c>
      <c r="B39" s="5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51" t="s">
        <v>840</v>
      </c>
      <c r="B40" s="5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812</v>
      </c>
    </row>
    <row r="43" spans="1:254" x14ac:dyDescent="0.25">
      <c r="B43" t="s">
        <v>813</v>
      </c>
      <c r="C43" t="s">
        <v>826</v>
      </c>
      <c r="D43" s="34">
        <f>(C40+F40+I40+L40+O40)/5</f>
        <v>0</v>
      </c>
      <c r="E43" s="18">
        <f>D43/100*25</f>
        <v>0</v>
      </c>
    </row>
    <row r="44" spans="1:254" x14ac:dyDescent="0.25">
      <c r="B44" t="s">
        <v>814</v>
      </c>
      <c r="C44" t="s">
        <v>826</v>
      </c>
      <c r="D44" s="34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815</v>
      </c>
      <c r="C45" t="s">
        <v>826</v>
      </c>
      <c r="D45" s="34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813</v>
      </c>
      <c r="C47" t="s">
        <v>827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814</v>
      </c>
      <c r="C48" t="s">
        <v>827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815</v>
      </c>
      <c r="C49" t="s">
        <v>827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813</v>
      </c>
      <c r="C51" t="s">
        <v>828</v>
      </c>
      <c r="D51" s="34">
        <f>(BK40+BN40+BQ40+BT40+BW40)/5</f>
        <v>0</v>
      </c>
      <c r="E51">
        <f>D51/100*25</f>
        <v>0</v>
      </c>
    </row>
    <row r="52" spans="2:5" x14ac:dyDescent="0.25">
      <c r="B52" t="s">
        <v>814</v>
      </c>
      <c r="C52" t="s">
        <v>828</v>
      </c>
      <c r="D52" s="34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815</v>
      </c>
      <c r="C53" t="s">
        <v>828</v>
      </c>
      <c r="D53" s="34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813</v>
      </c>
      <c r="C55" t="s">
        <v>829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814</v>
      </c>
      <c r="C56" t="s">
        <v>829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815</v>
      </c>
      <c r="C57" t="s">
        <v>829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813</v>
      </c>
      <c r="C59" t="s">
        <v>830</v>
      </c>
      <c r="D59" s="34">
        <f>(EW40+EZ40+FC40+FF40+FI40)/5</f>
        <v>0</v>
      </c>
      <c r="E59">
        <f>D59/100*25</f>
        <v>0</v>
      </c>
    </row>
    <row r="60" spans="2:5" x14ac:dyDescent="0.25">
      <c r="B60" t="s">
        <v>814</v>
      </c>
      <c r="C60" t="s">
        <v>830</v>
      </c>
      <c r="D60" s="34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815</v>
      </c>
      <c r="C61" t="s">
        <v>830</v>
      </c>
      <c r="D61" s="34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9"/>
  <sheetViews>
    <sheetView tabSelected="1" zoomScale="78" zoomScaleNormal="78" workbookViewId="0">
      <pane xSplit="2" topLeftCell="C1" activePane="topRight" state="frozen"/>
      <selection activeCell="A12" sqref="A12"/>
      <selection pane="topRight" activeCell="B24" sqref="B24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3" t="s">
        <v>1413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5" t="s">
        <v>2</v>
      </c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47" t="s">
        <v>88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64" t="s">
        <v>115</v>
      </c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6"/>
      <c r="GA4" s="45" t="s">
        <v>138</v>
      </c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</row>
    <row r="5" spans="1:254" ht="13.5" customHeight="1" x14ac:dyDescent="0.25">
      <c r="A5" s="53"/>
      <c r="B5" s="53"/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 t="s">
        <v>56</v>
      </c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 t="s">
        <v>3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 t="s">
        <v>331</v>
      </c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 t="s">
        <v>332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 t="s">
        <v>159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58" t="s">
        <v>116</v>
      </c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 t="s">
        <v>174</v>
      </c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 t="s">
        <v>174</v>
      </c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 t="s">
        <v>117</v>
      </c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46" t="s">
        <v>139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spans="1:254" ht="15.75" hidden="1" x14ac:dyDescent="0.25">
      <c r="A6" s="53"/>
      <c r="B6" s="53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3"/>
      <c r="B7" s="53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3"/>
      <c r="B8" s="53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3"/>
      <c r="B9" s="53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3"/>
      <c r="B10" s="53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3"/>
      <c r="B11" s="53"/>
      <c r="C11" s="48" t="s">
        <v>436</v>
      </c>
      <c r="D11" s="48" t="s">
        <v>5</v>
      </c>
      <c r="E11" s="48" t="s">
        <v>6</v>
      </c>
      <c r="F11" s="48" t="s">
        <v>437</v>
      </c>
      <c r="G11" s="48" t="s">
        <v>7</v>
      </c>
      <c r="H11" s="48" t="s">
        <v>8</v>
      </c>
      <c r="I11" s="48" t="s">
        <v>493</v>
      </c>
      <c r="J11" s="48" t="s">
        <v>9</v>
      </c>
      <c r="K11" s="48" t="s">
        <v>10</v>
      </c>
      <c r="L11" s="48" t="s">
        <v>438</v>
      </c>
      <c r="M11" s="48" t="s">
        <v>9</v>
      </c>
      <c r="N11" s="48" t="s">
        <v>10</v>
      </c>
      <c r="O11" s="48" t="s">
        <v>439</v>
      </c>
      <c r="P11" s="48" t="s">
        <v>11</v>
      </c>
      <c r="Q11" s="48" t="s">
        <v>4</v>
      </c>
      <c r="R11" s="48" t="s">
        <v>440</v>
      </c>
      <c r="S11" s="48" t="s">
        <v>6</v>
      </c>
      <c r="T11" s="48" t="s">
        <v>12</v>
      </c>
      <c r="U11" s="48" t="s">
        <v>441</v>
      </c>
      <c r="V11" s="48"/>
      <c r="W11" s="48"/>
      <c r="X11" s="48" t="s">
        <v>442</v>
      </c>
      <c r="Y11" s="48"/>
      <c r="Z11" s="48"/>
      <c r="AA11" s="48" t="s">
        <v>494</v>
      </c>
      <c r="AB11" s="48"/>
      <c r="AC11" s="48"/>
      <c r="AD11" s="48" t="s">
        <v>443</v>
      </c>
      <c r="AE11" s="48"/>
      <c r="AF11" s="48"/>
      <c r="AG11" s="48" t="s">
        <v>444</v>
      </c>
      <c r="AH11" s="48"/>
      <c r="AI11" s="48"/>
      <c r="AJ11" s="48" t="s">
        <v>445</v>
      </c>
      <c r="AK11" s="48"/>
      <c r="AL11" s="48"/>
      <c r="AM11" s="46" t="s">
        <v>446</v>
      </c>
      <c r="AN11" s="46"/>
      <c r="AO11" s="46"/>
      <c r="AP11" s="48" t="s">
        <v>447</v>
      </c>
      <c r="AQ11" s="48"/>
      <c r="AR11" s="48"/>
      <c r="AS11" s="48" t="s">
        <v>448</v>
      </c>
      <c r="AT11" s="48"/>
      <c r="AU11" s="48"/>
      <c r="AV11" s="48" t="s">
        <v>449</v>
      </c>
      <c r="AW11" s="48"/>
      <c r="AX11" s="48"/>
      <c r="AY11" s="48" t="s">
        <v>450</v>
      </c>
      <c r="AZ11" s="48"/>
      <c r="BA11" s="48"/>
      <c r="BB11" s="48" t="s">
        <v>451</v>
      </c>
      <c r="BC11" s="48"/>
      <c r="BD11" s="48"/>
      <c r="BE11" s="46" t="s">
        <v>495</v>
      </c>
      <c r="BF11" s="46"/>
      <c r="BG11" s="46"/>
      <c r="BH11" s="46" t="s">
        <v>452</v>
      </c>
      <c r="BI11" s="46"/>
      <c r="BJ11" s="46"/>
      <c r="BK11" s="48" t="s">
        <v>453</v>
      </c>
      <c r="BL11" s="48"/>
      <c r="BM11" s="48"/>
      <c r="BN11" s="48" t="s">
        <v>454</v>
      </c>
      <c r="BO11" s="48"/>
      <c r="BP11" s="48"/>
      <c r="BQ11" s="46" t="s">
        <v>455</v>
      </c>
      <c r="BR11" s="46"/>
      <c r="BS11" s="46"/>
      <c r="BT11" s="48" t="s">
        <v>456</v>
      </c>
      <c r="BU11" s="48"/>
      <c r="BV11" s="48"/>
      <c r="BW11" s="46" t="s">
        <v>457</v>
      </c>
      <c r="BX11" s="46"/>
      <c r="BY11" s="46"/>
      <c r="BZ11" s="46" t="s">
        <v>458</v>
      </c>
      <c r="CA11" s="46"/>
      <c r="CB11" s="46"/>
      <c r="CC11" s="46" t="s">
        <v>496</v>
      </c>
      <c r="CD11" s="46"/>
      <c r="CE11" s="46"/>
      <c r="CF11" s="46" t="s">
        <v>459</v>
      </c>
      <c r="CG11" s="46"/>
      <c r="CH11" s="46"/>
      <c r="CI11" s="46" t="s">
        <v>460</v>
      </c>
      <c r="CJ11" s="46"/>
      <c r="CK11" s="46"/>
      <c r="CL11" s="46" t="s">
        <v>461</v>
      </c>
      <c r="CM11" s="46"/>
      <c r="CN11" s="46"/>
      <c r="CO11" s="46" t="s">
        <v>462</v>
      </c>
      <c r="CP11" s="46"/>
      <c r="CQ11" s="46"/>
      <c r="CR11" s="46" t="s">
        <v>463</v>
      </c>
      <c r="CS11" s="46"/>
      <c r="CT11" s="46"/>
      <c r="CU11" s="46" t="s">
        <v>497</v>
      </c>
      <c r="CV11" s="46"/>
      <c r="CW11" s="46"/>
      <c r="CX11" s="46" t="s">
        <v>464</v>
      </c>
      <c r="CY11" s="46"/>
      <c r="CZ11" s="46"/>
      <c r="DA11" s="46" t="s">
        <v>465</v>
      </c>
      <c r="DB11" s="46"/>
      <c r="DC11" s="46"/>
      <c r="DD11" s="46" t="s">
        <v>466</v>
      </c>
      <c r="DE11" s="46"/>
      <c r="DF11" s="46"/>
      <c r="DG11" s="46" t="s">
        <v>467</v>
      </c>
      <c r="DH11" s="46"/>
      <c r="DI11" s="46"/>
      <c r="DJ11" s="46" t="s">
        <v>468</v>
      </c>
      <c r="DK11" s="46"/>
      <c r="DL11" s="46"/>
      <c r="DM11" s="46" t="s">
        <v>469</v>
      </c>
      <c r="DN11" s="46"/>
      <c r="DO11" s="46"/>
      <c r="DP11" s="46" t="s">
        <v>470</v>
      </c>
      <c r="DQ11" s="46"/>
      <c r="DR11" s="46"/>
      <c r="DS11" s="46" t="s">
        <v>471</v>
      </c>
      <c r="DT11" s="46"/>
      <c r="DU11" s="46"/>
      <c r="DV11" s="46" t="s">
        <v>472</v>
      </c>
      <c r="DW11" s="46"/>
      <c r="DX11" s="46"/>
      <c r="DY11" s="46" t="s">
        <v>498</v>
      </c>
      <c r="DZ11" s="46"/>
      <c r="EA11" s="46"/>
      <c r="EB11" s="46" t="s">
        <v>473</v>
      </c>
      <c r="EC11" s="46"/>
      <c r="ED11" s="46"/>
      <c r="EE11" s="46" t="s">
        <v>474</v>
      </c>
      <c r="EF11" s="46"/>
      <c r="EG11" s="46"/>
      <c r="EH11" s="46" t="s">
        <v>475</v>
      </c>
      <c r="EI11" s="46"/>
      <c r="EJ11" s="46"/>
      <c r="EK11" s="46" t="s">
        <v>476</v>
      </c>
      <c r="EL11" s="46"/>
      <c r="EM11" s="46"/>
      <c r="EN11" s="46" t="s">
        <v>477</v>
      </c>
      <c r="EO11" s="46"/>
      <c r="EP11" s="46"/>
      <c r="EQ11" s="46" t="s">
        <v>478</v>
      </c>
      <c r="ER11" s="46"/>
      <c r="ES11" s="46"/>
      <c r="ET11" s="46" t="s">
        <v>479</v>
      </c>
      <c r="EU11" s="46"/>
      <c r="EV11" s="46"/>
      <c r="EW11" s="46" t="s">
        <v>480</v>
      </c>
      <c r="EX11" s="46"/>
      <c r="EY11" s="46"/>
      <c r="EZ11" s="46" t="s">
        <v>481</v>
      </c>
      <c r="FA11" s="46"/>
      <c r="FB11" s="46"/>
      <c r="FC11" s="46" t="s">
        <v>499</v>
      </c>
      <c r="FD11" s="46"/>
      <c r="FE11" s="46"/>
      <c r="FF11" s="46" t="s">
        <v>482</v>
      </c>
      <c r="FG11" s="46"/>
      <c r="FH11" s="46"/>
      <c r="FI11" s="46" t="s">
        <v>483</v>
      </c>
      <c r="FJ11" s="46"/>
      <c r="FK11" s="46"/>
      <c r="FL11" s="46" t="s">
        <v>484</v>
      </c>
      <c r="FM11" s="46"/>
      <c r="FN11" s="46"/>
      <c r="FO11" s="46" t="s">
        <v>485</v>
      </c>
      <c r="FP11" s="46"/>
      <c r="FQ11" s="46"/>
      <c r="FR11" s="46" t="s">
        <v>486</v>
      </c>
      <c r="FS11" s="46"/>
      <c r="FT11" s="46"/>
      <c r="FU11" s="46" t="s">
        <v>487</v>
      </c>
      <c r="FV11" s="46"/>
      <c r="FW11" s="46"/>
      <c r="FX11" s="46" t="s">
        <v>500</v>
      </c>
      <c r="FY11" s="46"/>
      <c r="FZ11" s="46"/>
      <c r="GA11" s="46" t="s">
        <v>488</v>
      </c>
      <c r="GB11" s="46"/>
      <c r="GC11" s="46"/>
      <c r="GD11" s="46" t="s">
        <v>489</v>
      </c>
      <c r="GE11" s="46"/>
      <c r="GF11" s="46"/>
      <c r="GG11" s="46" t="s">
        <v>501</v>
      </c>
      <c r="GH11" s="46"/>
      <c r="GI11" s="46"/>
      <c r="GJ11" s="46" t="s">
        <v>490</v>
      </c>
      <c r="GK11" s="46"/>
      <c r="GL11" s="46"/>
      <c r="GM11" s="46" t="s">
        <v>491</v>
      </c>
      <c r="GN11" s="46"/>
      <c r="GO11" s="46"/>
      <c r="GP11" s="46" t="s">
        <v>492</v>
      </c>
      <c r="GQ11" s="46"/>
      <c r="GR11" s="46"/>
    </row>
    <row r="12" spans="1:254" ht="85.5" customHeight="1" x14ac:dyDescent="0.25">
      <c r="A12" s="53"/>
      <c r="B12" s="53"/>
      <c r="C12" s="44" t="s">
        <v>1054</v>
      </c>
      <c r="D12" s="44"/>
      <c r="E12" s="44"/>
      <c r="F12" s="44" t="s">
        <v>1057</v>
      </c>
      <c r="G12" s="44"/>
      <c r="H12" s="44"/>
      <c r="I12" s="44" t="s">
        <v>1060</v>
      </c>
      <c r="J12" s="44"/>
      <c r="K12" s="44"/>
      <c r="L12" s="44" t="s">
        <v>538</v>
      </c>
      <c r="M12" s="44"/>
      <c r="N12" s="44"/>
      <c r="O12" s="44" t="s">
        <v>1063</v>
      </c>
      <c r="P12" s="44"/>
      <c r="Q12" s="44"/>
      <c r="R12" s="44" t="s">
        <v>1066</v>
      </c>
      <c r="S12" s="44"/>
      <c r="T12" s="44"/>
      <c r="U12" s="44" t="s">
        <v>1070</v>
      </c>
      <c r="V12" s="44"/>
      <c r="W12" s="44"/>
      <c r="X12" s="44" t="s">
        <v>539</v>
      </c>
      <c r="Y12" s="44"/>
      <c r="Z12" s="44"/>
      <c r="AA12" s="44" t="s">
        <v>540</v>
      </c>
      <c r="AB12" s="44"/>
      <c r="AC12" s="44"/>
      <c r="AD12" s="44" t="s">
        <v>541</v>
      </c>
      <c r="AE12" s="44"/>
      <c r="AF12" s="44"/>
      <c r="AG12" s="44" t="s">
        <v>1075</v>
      </c>
      <c r="AH12" s="44"/>
      <c r="AI12" s="44"/>
      <c r="AJ12" s="44" t="s">
        <v>542</v>
      </c>
      <c r="AK12" s="44"/>
      <c r="AL12" s="44"/>
      <c r="AM12" s="44" t="s">
        <v>543</v>
      </c>
      <c r="AN12" s="44"/>
      <c r="AO12" s="44"/>
      <c r="AP12" s="44" t="s">
        <v>544</v>
      </c>
      <c r="AQ12" s="44"/>
      <c r="AR12" s="44"/>
      <c r="AS12" s="44" t="s">
        <v>1078</v>
      </c>
      <c r="AT12" s="44"/>
      <c r="AU12" s="44"/>
      <c r="AV12" s="44" t="s">
        <v>1328</v>
      </c>
      <c r="AW12" s="44"/>
      <c r="AX12" s="44"/>
      <c r="AY12" s="44" t="s">
        <v>545</v>
      </c>
      <c r="AZ12" s="44"/>
      <c r="BA12" s="44"/>
      <c r="BB12" s="44" t="s">
        <v>529</v>
      </c>
      <c r="BC12" s="44"/>
      <c r="BD12" s="44"/>
      <c r="BE12" s="44" t="s">
        <v>546</v>
      </c>
      <c r="BF12" s="44"/>
      <c r="BG12" s="44"/>
      <c r="BH12" s="44" t="s">
        <v>1084</v>
      </c>
      <c r="BI12" s="44"/>
      <c r="BJ12" s="44"/>
      <c r="BK12" s="44" t="s">
        <v>547</v>
      </c>
      <c r="BL12" s="44"/>
      <c r="BM12" s="44"/>
      <c r="BN12" s="44" t="s">
        <v>548</v>
      </c>
      <c r="BO12" s="44"/>
      <c r="BP12" s="44"/>
      <c r="BQ12" s="44" t="s">
        <v>549</v>
      </c>
      <c r="BR12" s="44"/>
      <c r="BS12" s="44"/>
      <c r="BT12" s="44" t="s">
        <v>550</v>
      </c>
      <c r="BU12" s="44"/>
      <c r="BV12" s="44"/>
      <c r="BW12" s="44" t="s">
        <v>1091</v>
      </c>
      <c r="BX12" s="44"/>
      <c r="BY12" s="44"/>
      <c r="BZ12" s="44" t="s">
        <v>557</v>
      </c>
      <c r="CA12" s="44"/>
      <c r="CB12" s="44"/>
      <c r="CC12" s="44" t="s">
        <v>1095</v>
      </c>
      <c r="CD12" s="44"/>
      <c r="CE12" s="44"/>
      <c r="CF12" s="44" t="s">
        <v>558</v>
      </c>
      <c r="CG12" s="44"/>
      <c r="CH12" s="44"/>
      <c r="CI12" s="44" t="s">
        <v>559</v>
      </c>
      <c r="CJ12" s="44"/>
      <c r="CK12" s="44"/>
      <c r="CL12" s="44" t="s">
        <v>560</v>
      </c>
      <c r="CM12" s="44"/>
      <c r="CN12" s="44"/>
      <c r="CO12" s="44" t="s">
        <v>603</v>
      </c>
      <c r="CP12" s="44"/>
      <c r="CQ12" s="44"/>
      <c r="CR12" s="44" t="s">
        <v>600</v>
      </c>
      <c r="CS12" s="44"/>
      <c r="CT12" s="44"/>
      <c r="CU12" s="44" t="s">
        <v>604</v>
      </c>
      <c r="CV12" s="44"/>
      <c r="CW12" s="44"/>
      <c r="CX12" s="44" t="s">
        <v>601</v>
      </c>
      <c r="CY12" s="44"/>
      <c r="CZ12" s="44"/>
      <c r="DA12" s="44" t="s">
        <v>602</v>
      </c>
      <c r="DB12" s="44"/>
      <c r="DC12" s="44"/>
      <c r="DD12" s="44" t="s">
        <v>1107</v>
      </c>
      <c r="DE12" s="44"/>
      <c r="DF12" s="44"/>
      <c r="DG12" s="44" t="s">
        <v>1110</v>
      </c>
      <c r="DH12" s="44"/>
      <c r="DI12" s="44"/>
      <c r="DJ12" s="44" t="s">
        <v>605</v>
      </c>
      <c r="DK12" s="44"/>
      <c r="DL12" s="44"/>
      <c r="DM12" s="44" t="s">
        <v>1114</v>
      </c>
      <c r="DN12" s="44"/>
      <c r="DO12" s="44"/>
      <c r="DP12" s="44" t="s">
        <v>606</v>
      </c>
      <c r="DQ12" s="44"/>
      <c r="DR12" s="44"/>
      <c r="DS12" s="44" t="s">
        <v>607</v>
      </c>
      <c r="DT12" s="44"/>
      <c r="DU12" s="44"/>
      <c r="DV12" s="44" t="s">
        <v>1122</v>
      </c>
      <c r="DW12" s="44"/>
      <c r="DX12" s="44"/>
      <c r="DY12" s="44" t="s">
        <v>608</v>
      </c>
      <c r="DZ12" s="44"/>
      <c r="EA12" s="44"/>
      <c r="EB12" s="44" t="s">
        <v>609</v>
      </c>
      <c r="EC12" s="44"/>
      <c r="ED12" s="44"/>
      <c r="EE12" s="44" t="s">
        <v>610</v>
      </c>
      <c r="EF12" s="44"/>
      <c r="EG12" s="44"/>
      <c r="EH12" s="44" t="s">
        <v>611</v>
      </c>
      <c r="EI12" s="44"/>
      <c r="EJ12" s="44"/>
      <c r="EK12" s="60" t="s">
        <v>612</v>
      </c>
      <c r="EL12" s="60"/>
      <c r="EM12" s="60"/>
      <c r="EN12" s="44" t="s">
        <v>1133</v>
      </c>
      <c r="EO12" s="44"/>
      <c r="EP12" s="44"/>
      <c r="EQ12" s="44" t="s">
        <v>613</v>
      </c>
      <c r="ER12" s="44"/>
      <c r="ES12" s="44"/>
      <c r="ET12" s="44" t="s">
        <v>614</v>
      </c>
      <c r="EU12" s="44"/>
      <c r="EV12" s="44"/>
      <c r="EW12" s="44" t="s">
        <v>1139</v>
      </c>
      <c r="EX12" s="44"/>
      <c r="EY12" s="44"/>
      <c r="EZ12" s="44" t="s">
        <v>616</v>
      </c>
      <c r="FA12" s="44"/>
      <c r="FB12" s="44"/>
      <c r="FC12" s="44" t="s">
        <v>617</v>
      </c>
      <c r="FD12" s="44"/>
      <c r="FE12" s="44"/>
      <c r="FF12" s="44" t="s">
        <v>615</v>
      </c>
      <c r="FG12" s="44"/>
      <c r="FH12" s="44"/>
      <c r="FI12" s="44" t="s">
        <v>1144</v>
      </c>
      <c r="FJ12" s="44"/>
      <c r="FK12" s="44"/>
      <c r="FL12" s="44" t="s">
        <v>618</v>
      </c>
      <c r="FM12" s="44"/>
      <c r="FN12" s="44"/>
      <c r="FO12" s="44" t="s">
        <v>1148</v>
      </c>
      <c r="FP12" s="44"/>
      <c r="FQ12" s="44"/>
      <c r="FR12" s="44" t="s">
        <v>620</v>
      </c>
      <c r="FS12" s="44"/>
      <c r="FT12" s="44"/>
      <c r="FU12" s="60" t="s">
        <v>1331</v>
      </c>
      <c r="FV12" s="60"/>
      <c r="FW12" s="60"/>
      <c r="FX12" s="44" t="s">
        <v>1332</v>
      </c>
      <c r="FY12" s="44"/>
      <c r="FZ12" s="44"/>
      <c r="GA12" s="44" t="s">
        <v>624</v>
      </c>
      <c r="GB12" s="44"/>
      <c r="GC12" s="44"/>
      <c r="GD12" s="44" t="s">
        <v>1154</v>
      </c>
      <c r="GE12" s="44"/>
      <c r="GF12" s="44"/>
      <c r="GG12" s="44" t="s">
        <v>627</v>
      </c>
      <c r="GH12" s="44"/>
      <c r="GI12" s="44"/>
      <c r="GJ12" s="44" t="s">
        <v>1160</v>
      </c>
      <c r="GK12" s="44"/>
      <c r="GL12" s="44"/>
      <c r="GM12" s="44" t="s">
        <v>1164</v>
      </c>
      <c r="GN12" s="44"/>
      <c r="GO12" s="44"/>
      <c r="GP12" s="44" t="s">
        <v>1333</v>
      </c>
      <c r="GQ12" s="44"/>
      <c r="GR12" s="44"/>
    </row>
    <row r="13" spans="1:254" ht="180" x14ac:dyDescent="0.25">
      <c r="A13" s="53"/>
      <c r="B13" s="53"/>
      <c r="C13" s="21" t="s">
        <v>1055</v>
      </c>
      <c r="D13" s="21" t="s">
        <v>1056</v>
      </c>
      <c r="E13" s="21" t="s">
        <v>32</v>
      </c>
      <c r="F13" s="21" t="s">
        <v>502</v>
      </c>
      <c r="G13" s="21" t="s">
        <v>1058</v>
      </c>
      <c r="H13" s="21" t="s">
        <v>1059</v>
      </c>
      <c r="I13" s="21" t="s">
        <v>333</v>
      </c>
      <c r="J13" s="21" t="s">
        <v>1061</v>
      </c>
      <c r="K13" s="21" t="s">
        <v>1062</v>
      </c>
      <c r="L13" s="21" t="s">
        <v>503</v>
      </c>
      <c r="M13" s="21" t="s">
        <v>504</v>
      </c>
      <c r="N13" s="21" t="s">
        <v>505</v>
      </c>
      <c r="O13" s="21" t="s">
        <v>1064</v>
      </c>
      <c r="P13" s="21" t="s">
        <v>1064</v>
      </c>
      <c r="Q13" s="21" t="s">
        <v>1065</v>
      </c>
      <c r="R13" s="21" t="s">
        <v>1067</v>
      </c>
      <c r="S13" s="21" t="s">
        <v>1068</v>
      </c>
      <c r="T13" s="21" t="s">
        <v>1069</v>
      </c>
      <c r="U13" s="21" t="s">
        <v>1071</v>
      </c>
      <c r="V13" s="21" t="s">
        <v>1072</v>
      </c>
      <c r="W13" s="21" t="s">
        <v>1073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1074</v>
      </c>
      <c r="AG13" s="21" t="s">
        <v>515</v>
      </c>
      <c r="AH13" s="21" t="s">
        <v>516</v>
      </c>
      <c r="AI13" s="21" t="s">
        <v>1076</v>
      </c>
      <c r="AJ13" s="21" t="s">
        <v>216</v>
      </c>
      <c r="AK13" s="21" t="s">
        <v>1077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887</v>
      </c>
      <c r="AR13" s="21" t="s">
        <v>245</v>
      </c>
      <c r="AS13" s="21" t="s">
        <v>1079</v>
      </c>
      <c r="AT13" s="21" t="s">
        <v>1080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1081</v>
      </c>
      <c r="BA13" s="21" t="s">
        <v>193</v>
      </c>
      <c r="BB13" s="21" t="s">
        <v>1082</v>
      </c>
      <c r="BC13" s="21" t="s">
        <v>530</v>
      </c>
      <c r="BD13" s="21" t="s">
        <v>1083</v>
      </c>
      <c r="BE13" s="21" t="s">
        <v>84</v>
      </c>
      <c r="BF13" s="21" t="s">
        <v>531</v>
      </c>
      <c r="BG13" s="21" t="s">
        <v>205</v>
      </c>
      <c r="BH13" s="21" t="s">
        <v>1085</v>
      </c>
      <c r="BI13" s="21" t="s">
        <v>1086</v>
      </c>
      <c r="BJ13" s="21" t="s">
        <v>1087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1088</v>
      </c>
      <c r="BQ13" s="21" t="s">
        <v>69</v>
      </c>
      <c r="BR13" s="21" t="s">
        <v>1089</v>
      </c>
      <c r="BS13" s="21" t="s">
        <v>1090</v>
      </c>
      <c r="BT13" s="21" t="s">
        <v>535</v>
      </c>
      <c r="BU13" s="21" t="s">
        <v>536</v>
      </c>
      <c r="BV13" s="21" t="s">
        <v>537</v>
      </c>
      <c r="BW13" s="21" t="s">
        <v>1092</v>
      </c>
      <c r="BX13" s="21" t="s">
        <v>1093</v>
      </c>
      <c r="BY13" s="21" t="s">
        <v>1094</v>
      </c>
      <c r="BZ13" s="21" t="s">
        <v>220</v>
      </c>
      <c r="CA13" s="21" t="s">
        <v>221</v>
      </c>
      <c r="CB13" s="21" t="s">
        <v>551</v>
      </c>
      <c r="CC13" s="21" t="s">
        <v>1096</v>
      </c>
      <c r="CD13" s="21" t="s">
        <v>1097</v>
      </c>
      <c r="CE13" s="21" t="s">
        <v>1098</v>
      </c>
      <c r="CF13" s="21" t="s">
        <v>1099</v>
      </c>
      <c r="CG13" s="21" t="s">
        <v>1100</v>
      </c>
      <c r="CH13" s="21" t="s">
        <v>1101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1102</v>
      </c>
      <c r="CO13" s="21" t="s">
        <v>1103</v>
      </c>
      <c r="CP13" s="21" t="s">
        <v>1104</v>
      </c>
      <c r="CQ13" s="21" t="s">
        <v>1105</v>
      </c>
      <c r="CR13" s="21" t="s">
        <v>233</v>
      </c>
      <c r="CS13" s="21" t="s">
        <v>1106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1108</v>
      </c>
      <c r="DF13" s="21" t="s">
        <v>1109</v>
      </c>
      <c r="DG13" s="21" t="s">
        <v>574</v>
      </c>
      <c r="DH13" s="21" t="s">
        <v>575</v>
      </c>
      <c r="DI13" s="21" t="s">
        <v>1111</v>
      </c>
      <c r="DJ13" s="21" t="s">
        <v>1112</v>
      </c>
      <c r="DK13" s="21" t="s">
        <v>571</v>
      </c>
      <c r="DL13" s="21" t="s">
        <v>1113</v>
      </c>
      <c r="DM13" s="21" t="s">
        <v>572</v>
      </c>
      <c r="DN13" s="21" t="s">
        <v>1115</v>
      </c>
      <c r="DO13" s="21" t="s">
        <v>1116</v>
      </c>
      <c r="DP13" s="21" t="s">
        <v>573</v>
      </c>
      <c r="DQ13" s="21" t="s">
        <v>1117</v>
      </c>
      <c r="DR13" s="21" t="s">
        <v>1118</v>
      </c>
      <c r="DS13" s="21" t="s">
        <v>1119</v>
      </c>
      <c r="DT13" s="21" t="s">
        <v>1120</v>
      </c>
      <c r="DU13" s="21" t="s">
        <v>1121</v>
      </c>
      <c r="DV13" s="21" t="s">
        <v>1123</v>
      </c>
      <c r="DW13" s="21" t="s">
        <v>1124</v>
      </c>
      <c r="DX13" s="21" t="s">
        <v>1329</v>
      </c>
      <c r="DY13" s="21" t="s">
        <v>1125</v>
      </c>
      <c r="DZ13" s="21" t="s">
        <v>1330</v>
      </c>
      <c r="EA13" s="21" t="s">
        <v>1126</v>
      </c>
      <c r="EB13" s="21" t="s">
        <v>577</v>
      </c>
      <c r="EC13" s="21" t="s">
        <v>578</v>
      </c>
      <c r="ED13" s="21" t="s">
        <v>1127</v>
      </c>
      <c r="EE13" s="21" t="s">
        <v>405</v>
      </c>
      <c r="EF13" s="21" t="s">
        <v>579</v>
      </c>
      <c r="EG13" s="21" t="s">
        <v>1128</v>
      </c>
      <c r="EH13" s="21" t="s">
        <v>580</v>
      </c>
      <c r="EI13" s="21" t="s">
        <v>581</v>
      </c>
      <c r="EJ13" s="21" t="s">
        <v>1129</v>
      </c>
      <c r="EK13" s="21" t="s">
        <v>1130</v>
      </c>
      <c r="EL13" s="21" t="s">
        <v>1131</v>
      </c>
      <c r="EM13" s="21" t="s">
        <v>1132</v>
      </c>
      <c r="EN13" s="21" t="s">
        <v>582</v>
      </c>
      <c r="EO13" s="21" t="s">
        <v>583</v>
      </c>
      <c r="EP13" s="21" t="s">
        <v>1134</v>
      </c>
      <c r="EQ13" s="21" t="s">
        <v>584</v>
      </c>
      <c r="ER13" s="21" t="s">
        <v>585</v>
      </c>
      <c r="ES13" s="21" t="s">
        <v>1135</v>
      </c>
      <c r="ET13" s="21" t="s">
        <v>1136</v>
      </c>
      <c r="EU13" s="21" t="s">
        <v>1137</v>
      </c>
      <c r="EV13" s="21" t="s">
        <v>1138</v>
      </c>
      <c r="EW13" s="21" t="s">
        <v>1140</v>
      </c>
      <c r="EX13" s="21" t="s">
        <v>1141</v>
      </c>
      <c r="EY13" s="21" t="s">
        <v>1142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1143</v>
      </c>
      <c r="FF13" s="21" t="s">
        <v>586</v>
      </c>
      <c r="FG13" s="21" t="s">
        <v>587</v>
      </c>
      <c r="FH13" s="21" t="s">
        <v>588</v>
      </c>
      <c r="FI13" s="21" t="s">
        <v>1145</v>
      </c>
      <c r="FJ13" s="21" t="s">
        <v>1146</v>
      </c>
      <c r="FK13" s="21" t="s">
        <v>1147</v>
      </c>
      <c r="FL13" s="21" t="s">
        <v>591</v>
      </c>
      <c r="FM13" s="21" t="s">
        <v>592</v>
      </c>
      <c r="FN13" s="21" t="s">
        <v>593</v>
      </c>
      <c r="FO13" s="21" t="s">
        <v>1149</v>
      </c>
      <c r="FP13" s="21" t="s">
        <v>1150</v>
      </c>
      <c r="FQ13" s="21" t="s">
        <v>1151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1152</v>
      </c>
      <c r="FZ13" s="21" t="s">
        <v>1153</v>
      </c>
      <c r="GA13" s="21" t="s">
        <v>621</v>
      </c>
      <c r="GB13" s="21" t="s">
        <v>622</v>
      </c>
      <c r="GC13" s="21" t="s">
        <v>623</v>
      </c>
      <c r="GD13" s="21" t="s">
        <v>1155</v>
      </c>
      <c r="GE13" s="21" t="s">
        <v>1156</v>
      </c>
      <c r="GF13" s="21" t="s">
        <v>1157</v>
      </c>
      <c r="GG13" s="21" t="s">
        <v>628</v>
      </c>
      <c r="GH13" s="21" t="s">
        <v>1158</v>
      </c>
      <c r="GI13" s="21" t="s">
        <v>1159</v>
      </c>
      <c r="GJ13" s="21" t="s">
        <v>1161</v>
      </c>
      <c r="GK13" s="21" t="s">
        <v>1162</v>
      </c>
      <c r="GL13" s="21" t="s">
        <v>1163</v>
      </c>
      <c r="GM13" s="21" t="s">
        <v>629</v>
      </c>
      <c r="GN13" s="21" t="s">
        <v>630</v>
      </c>
      <c r="GO13" s="21" t="s">
        <v>631</v>
      </c>
      <c r="GP13" s="21" t="s">
        <v>1165</v>
      </c>
      <c r="GQ13" s="21" t="s">
        <v>1166</v>
      </c>
      <c r="GR13" s="21" t="s">
        <v>1167</v>
      </c>
    </row>
    <row r="14" spans="1:254" ht="15.75" x14ac:dyDescent="0.25">
      <c r="A14" s="23">
        <v>1</v>
      </c>
      <c r="B14" s="13" t="s">
        <v>1401</v>
      </c>
      <c r="C14" s="4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>
        <v>1</v>
      </c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3">
        <v>1</v>
      </c>
      <c r="B15" s="1" t="s">
        <v>1402</v>
      </c>
      <c r="C15" s="4"/>
      <c r="D15" s="4">
        <v>1</v>
      </c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3">
        <v>1</v>
      </c>
      <c r="B16" s="1" t="s">
        <v>1403</v>
      </c>
      <c r="C16" s="4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 t="s">
        <v>1404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 t="s">
        <v>1405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 t="s">
        <v>1406</v>
      </c>
      <c r="C19" s="4"/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 t="s">
        <v>1407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 t="s">
        <v>1408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 t="s">
        <v>1409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 t="s">
        <v>1410</v>
      </c>
      <c r="C23" s="4"/>
      <c r="D23" s="4">
        <v>1</v>
      </c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 t="s">
        <v>1411</v>
      </c>
      <c r="C24" s="4"/>
      <c r="D24" s="4">
        <v>1</v>
      </c>
      <c r="E24" s="4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 t="s">
        <v>1412</v>
      </c>
      <c r="C25" s="4"/>
      <c r="D25" s="4">
        <v>1</v>
      </c>
      <c r="E25" s="4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49" t="s">
        <v>278</v>
      </c>
      <c r="B26" s="50"/>
      <c r="C26" s="3">
        <f t="shared" ref="C26:AU26" si="0">SUM(C14:C25)</f>
        <v>5</v>
      </c>
      <c r="D26" s="3">
        <f t="shared" si="0"/>
        <v>7</v>
      </c>
      <c r="E26" s="3">
        <f t="shared" si="0"/>
        <v>0</v>
      </c>
      <c r="F26" s="3">
        <f t="shared" si="0"/>
        <v>12</v>
      </c>
      <c r="G26" s="3">
        <f t="shared" si="0"/>
        <v>0</v>
      </c>
      <c r="H26" s="3">
        <f t="shared" si="0"/>
        <v>0</v>
      </c>
      <c r="I26" s="3">
        <f t="shared" si="0"/>
        <v>8</v>
      </c>
      <c r="J26" s="3">
        <f t="shared" si="0"/>
        <v>4</v>
      </c>
      <c r="K26" s="3">
        <f t="shared" si="0"/>
        <v>0</v>
      </c>
      <c r="L26" s="3">
        <f t="shared" si="0"/>
        <v>12</v>
      </c>
      <c r="M26" s="3">
        <f t="shared" si="0"/>
        <v>0</v>
      </c>
      <c r="N26" s="3">
        <f t="shared" si="0"/>
        <v>0</v>
      </c>
      <c r="O26" s="3">
        <f t="shared" si="0"/>
        <v>12</v>
      </c>
      <c r="P26" s="3">
        <f t="shared" si="0"/>
        <v>0</v>
      </c>
      <c r="Q26" s="3">
        <f t="shared" si="0"/>
        <v>0</v>
      </c>
      <c r="R26" s="3">
        <f t="shared" si="0"/>
        <v>10</v>
      </c>
      <c r="S26" s="3">
        <f t="shared" si="0"/>
        <v>2</v>
      </c>
      <c r="T26" s="3">
        <f t="shared" si="0"/>
        <v>0</v>
      </c>
      <c r="U26" s="3">
        <f t="shared" si="0"/>
        <v>7</v>
      </c>
      <c r="V26" s="3">
        <f t="shared" si="0"/>
        <v>5</v>
      </c>
      <c r="W26" s="3">
        <f t="shared" si="0"/>
        <v>0</v>
      </c>
      <c r="X26" s="3">
        <f t="shared" si="0"/>
        <v>8</v>
      </c>
      <c r="Y26" s="3">
        <f t="shared" si="0"/>
        <v>4</v>
      </c>
      <c r="Z26" s="3">
        <f t="shared" si="0"/>
        <v>0</v>
      </c>
      <c r="AA26" s="3">
        <f t="shared" si="0"/>
        <v>9</v>
      </c>
      <c r="AB26" s="3">
        <f t="shared" si="0"/>
        <v>3</v>
      </c>
      <c r="AC26" s="3">
        <f t="shared" si="0"/>
        <v>0</v>
      </c>
      <c r="AD26" s="3">
        <f t="shared" si="0"/>
        <v>9</v>
      </c>
      <c r="AE26" s="3">
        <f t="shared" si="0"/>
        <v>3</v>
      </c>
      <c r="AF26" s="3">
        <f t="shared" si="0"/>
        <v>0</v>
      </c>
      <c r="AG26" s="3">
        <f t="shared" si="0"/>
        <v>8</v>
      </c>
      <c r="AH26" s="3">
        <f t="shared" si="0"/>
        <v>4</v>
      </c>
      <c r="AI26" s="3">
        <f t="shared" si="0"/>
        <v>0</v>
      </c>
      <c r="AJ26" s="3">
        <f t="shared" si="0"/>
        <v>7</v>
      </c>
      <c r="AK26" s="3">
        <f t="shared" si="0"/>
        <v>5</v>
      </c>
      <c r="AL26" s="3">
        <f t="shared" si="0"/>
        <v>0</v>
      </c>
      <c r="AM26" s="3">
        <f t="shared" si="0"/>
        <v>12</v>
      </c>
      <c r="AN26" s="3">
        <f t="shared" si="0"/>
        <v>0</v>
      </c>
      <c r="AO26" s="3">
        <f t="shared" si="0"/>
        <v>0</v>
      </c>
      <c r="AP26" s="3">
        <f t="shared" si="0"/>
        <v>1</v>
      </c>
      <c r="AQ26" s="3">
        <f t="shared" si="0"/>
        <v>11</v>
      </c>
      <c r="AR26" s="3">
        <f t="shared" si="0"/>
        <v>0</v>
      </c>
      <c r="AS26" s="3">
        <f t="shared" si="0"/>
        <v>12</v>
      </c>
      <c r="AT26" s="3">
        <f t="shared" si="0"/>
        <v>0</v>
      </c>
      <c r="AU26" s="3">
        <f t="shared" si="0"/>
        <v>0</v>
      </c>
      <c r="AV26" s="3"/>
      <c r="AW26" s="3">
        <f t="shared" ref="AW26:CB26" si="1">SUM(AW14:AW25)</f>
        <v>0</v>
      </c>
      <c r="AX26" s="3">
        <f t="shared" si="1"/>
        <v>0</v>
      </c>
      <c r="AY26" s="3">
        <f t="shared" si="1"/>
        <v>12</v>
      </c>
      <c r="AZ26" s="3">
        <f t="shared" si="1"/>
        <v>0</v>
      </c>
      <c r="BA26" s="3">
        <f t="shared" si="1"/>
        <v>0</v>
      </c>
      <c r="BB26" s="3">
        <f t="shared" si="1"/>
        <v>12</v>
      </c>
      <c r="BC26" s="3">
        <f t="shared" si="1"/>
        <v>0</v>
      </c>
      <c r="BD26" s="3">
        <f t="shared" si="1"/>
        <v>0</v>
      </c>
      <c r="BE26" s="3">
        <f t="shared" si="1"/>
        <v>8</v>
      </c>
      <c r="BF26" s="3">
        <f t="shared" si="1"/>
        <v>4</v>
      </c>
      <c r="BG26" s="3">
        <f t="shared" si="1"/>
        <v>0</v>
      </c>
      <c r="BH26" s="3">
        <f t="shared" si="1"/>
        <v>12</v>
      </c>
      <c r="BI26" s="3">
        <f t="shared" si="1"/>
        <v>0</v>
      </c>
      <c r="BJ26" s="3">
        <f t="shared" si="1"/>
        <v>0</v>
      </c>
      <c r="BK26" s="3">
        <f t="shared" si="1"/>
        <v>8</v>
      </c>
      <c r="BL26" s="3">
        <f t="shared" si="1"/>
        <v>4</v>
      </c>
      <c r="BM26" s="3">
        <f t="shared" si="1"/>
        <v>0</v>
      </c>
      <c r="BN26" s="3">
        <f t="shared" si="1"/>
        <v>12</v>
      </c>
      <c r="BO26" s="3">
        <f t="shared" si="1"/>
        <v>0</v>
      </c>
      <c r="BP26" s="3">
        <f t="shared" si="1"/>
        <v>0</v>
      </c>
      <c r="BQ26" s="3">
        <f t="shared" si="1"/>
        <v>9</v>
      </c>
      <c r="BR26" s="3">
        <f t="shared" si="1"/>
        <v>3</v>
      </c>
      <c r="BS26" s="3">
        <f t="shared" si="1"/>
        <v>0</v>
      </c>
      <c r="BT26" s="3">
        <f t="shared" si="1"/>
        <v>10</v>
      </c>
      <c r="BU26" s="3">
        <f t="shared" si="1"/>
        <v>2</v>
      </c>
      <c r="BV26" s="3">
        <f t="shared" si="1"/>
        <v>0</v>
      </c>
      <c r="BW26" s="3">
        <f t="shared" si="1"/>
        <v>12</v>
      </c>
      <c r="BX26" s="3">
        <f t="shared" si="1"/>
        <v>0</v>
      </c>
      <c r="BY26" s="3">
        <f t="shared" si="1"/>
        <v>0</v>
      </c>
      <c r="BZ26" s="3">
        <f t="shared" si="1"/>
        <v>12</v>
      </c>
      <c r="CA26" s="3">
        <f t="shared" si="1"/>
        <v>0</v>
      </c>
      <c r="CB26" s="3">
        <f t="shared" si="1"/>
        <v>0</v>
      </c>
      <c r="CC26" s="3">
        <f t="shared" ref="CC26:DH26" si="2">SUM(CC14:CC25)</f>
        <v>12</v>
      </c>
      <c r="CD26" s="3">
        <f t="shared" si="2"/>
        <v>0</v>
      </c>
      <c r="CE26" s="3">
        <f t="shared" si="2"/>
        <v>0</v>
      </c>
      <c r="CF26" s="3">
        <f t="shared" si="2"/>
        <v>12</v>
      </c>
      <c r="CG26" s="3">
        <f t="shared" si="2"/>
        <v>0</v>
      </c>
      <c r="CH26" s="3">
        <f t="shared" si="2"/>
        <v>0</v>
      </c>
      <c r="CI26" s="3">
        <f t="shared" si="2"/>
        <v>12</v>
      </c>
      <c r="CJ26" s="3">
        <f t="shared" si="2"/>
        <v>0</v>
      </c>
      <c r="CK26" s="3">
        <f t="shared" si="2"/>
        <v>0</v>
      </c>
      <c r="CL26" s="3">
        <f t="shared" si="2"/>
        <v>12</v>
      </c>
      <c r="CM26" s="3">
        <f t="shared" si="2"/>
        <v>0</v>
      </c>
      <c r="CN26" s="3">
        <f t="shared" si="2"/>
        <v>0</v>
      </c>
      <c r="CO26" s="3">
        <f t="shared" si="2"/>
        <v>12</v>
      </c>
      <c r="CP26" s="3">
        <f t="shared" si="2"/>
        <v>0</v>
      </c>
      <c r="CQ26" s="3">
        <f t="shared" si="2"/>
        <v>0</v>
      </c>
      <c r="CR26" s="3">
        <f t="shared" si="2"/>
        <v>12</v>
      </c>
      <c r="CS26" s="3">
        <f t="shared" si="2"/>
        <v>0</v>
      </c>
      <c r="CT26" s="3">
        <f t="shared" si="2"/>
        <v>0</v>
      </c>
      <c r="CU26" s="3">
        <f t="shared" si="2"/>
        <v>12</v>
      </c>
      <c r="CV26" s="3">
        <f t="shared" si="2"/>
        <v>0</v>
      </c>
      <c r="CW26" s="3">
        <f t="shared" si="2"/>
        <v>0</v>
      </c>
      <c r="CX26" s="3">
        <f t="shared" si="2"/>
        <v>12</v>
      </c>
      <c r="CY26" s="3">
        <f t="shared" si="2"/>
        <v>0</v>
      </c>
      <c r="CZ26" s="3">
        <f t="shared" si="2"/>
        <v>0</v>
      </c>
      <c r="DA26" s="3">
        <f t="shared" si="2"/>
        <v>12</v>
      </c>
      <c r="DB26" s="3">
        <f t="shared" si="2"/>
        <v>0</v>
      </c>
      <c r="DC26" s="3">
        <f t="shared" si="2"/>
        <v>0</v>
      </c>
      <c r="DD26" s="3">
        <f t="shared" si="2"/>
        <v>12</v>
      </c>
      <c r="DE26" s="3">
        <f t="shared" si="2"/>
        <v>0</v>
      </c>
      <c r="DF26" s="3">
        <f t="shared" si="2"/>
        <v>0</v>
      </c>
      <c r="DG26" s="3">
        <f t="shared" si="2"/>
        <v>12</v>
      </c>
      <c r="DH26" s="3">
        <f t="shared" si="2"/>
        <v>0</v>
      </c>
      <c r="DI26" s="3">
        <f t="shared" ref="DI26:EN26" si="3">SUM(DI14:DI25)</f>
        <v>0</v>
      </c>
      <c r="DJ26" s="3">
        <f t="shared" si="3"/>
        <v>12</v>
      </c>
      <c r="DK26" s="3">
        <f t="shared" si="3"/>
        <v>0</v>
      </c>
      <c r="DL26" s="3">
        <f t="shared" si="3"/>
        <v>0</v>
      </c>
      <c r="DM26" s="3">
        <f t="shared" si="3"/>
        <v>12</v>
      </c>
      <c r="DN26" s="3">
        <f t="shared" si="3"/>
        <v>0</v>
      </c>
      <c r="DO26" s="3">
        <f t="shared" si="3"/>
        <v>0</v>
      </c>
      <c r="DP26" s="3">
        <f t="shared" si="3"/>
        <v>10</v>
      </c>
      <c r="DQ26" s="3">
        <f t="shared" si="3"/>
        <v>2</v>
      </c>
      <c r="DR26" s="3">
        <f t="shared" si="3"/>
        <v>0</v>
      </c>
      <c r="DS26" s="3">
        <f t="shared" si="3"/>
        <v>12</v>
      </c>
      <c r="DT26" s="3">
        <f t="shared" si="3"/>
        <v>0</v>
      </c>
      <c r="DU26" s="3">
        <f t="shared" si="3"/>
        <v>0</v>
      </c>
      <c r="DV26" s="3">
        <f t="shared" si="3"/>
        <v>12</v>
      </c>
      <c r="DW26" s="3">
        <f t="shared" si="3"/>
        <v>0</v>
      </c>
      <c r="DX26" s="3">
        <f t="shared" si="3"/>
        <v>0</v>
      </c>
      <c r="DY26" s="3">
        <f t="shared" si="3"/>
        <v>12</v>
      </c>
      <c r="DZ26" s="3">
        <f t="shared" si="3"/>
        <v>0</v>
      </c>
      <c r="EA26" s="3">
        <f t="shared" si="3"/>
        <v>0</v>
      </c>
      <c r="EB26" s="3">
        <f t="shared" si="3"/>
        <v>12</v>
      </c>
      <c r="EC26" s="3">
        <f t="shared" si="3"/>
        <v>0</v>
      </c>
      <c r="ED26" s="3">
        <f t="shared" si="3"/>
        <v>0</v>
      </c>
      <c r="EE26" s="3">
        <f t="shared" si="3"/>
        <v>12</v>
      </c>
      <c r="EF26" s="3">
        <f t="shared" si="3"/>
        <v>0</v>
      </c>
      <c r="EG26" s="3">
        <f t="shared" si="3"/>
        <v>0</v>
      </c>
      <c r="EH26" s="3">
        <f t="shared" si="3"/>
        <v>12</v>
      </c>
      <c r="EI26" s="3">
        <f t="shared" si="3"/>
        <v>0</v>
      </c>
      <c r="EJ26" s="3">
        <f t="shared" si="3"/>
        <v>0</v>
      </c>
      <c r="EK26" s="3">
        <f t="shared" si="3"/>
        <v>12</v>
      </c>
      <c r="EL26" s="3">
        <f t="shared" si="3"/>
        <v>0</v>
      </c>
      <c r="EM26" s="3">
        <f t="shared" si="3"/>
        <v>0</v>
      </c>
      <c r="EN26" s="3">
        <f t="shared" si="3"/>
        <v>12</v>
      </c>
      <c r="EO26" s="3">
        <f t="shared" ref="EO26:FT26" si="4">SUM(EO14:EO25)</f>
        <v>0</v>
      </c>
      <c r="EP26" s="3">
        <f t="shared" si="4"/>
        <v>0</v>
      </c>
      <c r="EQ26" s="3">
        <f t="shared" si="4"/>
        <v>12</v>
      </c>
      <c r="ER26" s="3">
        <f t="shared" si="4"/>
        <v>0</v>
      </c>
      <c r="ES26" s="3">
        <f t="shared" si="4"/>
        <v>0</v>
      </c>
      <c r="ET26" s="3">
        <f t="shared" si="4"/>
        <v>12</v>
      </c>
      <c r="EU26" s="3">
        <f t="shared" si="4"/>
        <v>0</v>
      </c>
      <c r="EV26" s="3">
        <f t="shared" si="4"/>
        <v>0</v>
      </c>
      <c r="EW26" s="3">
        <f t="shared" si="4"/>
        <v>12</v>
      </c>
      <c r="EX26" s="3">
        <f t="shared" si="4"/>
        <v>0</v>
      </c>
      <c r="EY26" s="3">
        <f t="shared" si="4"/>
        <v>0</v>
      </c>
      <c r="EZ26" s="3">
        <f t="shared" si="4"/>
        <v>12</v>
      </c>
      <c r="FA26" s="3">
        <f t="shared" si="4"/>
        <v>0</v>
      </c>
      <c r="FB26" s="3">
        <f t="shared" si="4"/>
        <v>0</v>
      </c>
      <c r="FC26" s="3">
        <f t="shared" si="4"/>
        <v>12</v>
      </c>
      <c r="FD26" s="3">
        <f t="shared" si="4"/>
        <v>0</v>
      </c>
      <c r="FE26" s="3">
        <f t="shared" si="4"/>
        <v>0</v>
      </c>
      <c r="FF26" s="3">
        <f t="shared" si="4"/>
        <v>12</v>
      </c>
      <c r="FG26" s="3">
        <f t="shared" si="4"/>
        <v>0</v>
      </c>
      <c r="FH26" s="3">
        <f t="shared" si="4"/>
        <v>0</v>
      </c>
      <c r="FI26" s="3">
        <f t="shared" si="4"/>
        <v>7</v>
      </c>
      <c r="FJ26" s="3">
        <f t="shared" si="4"/>
        <v>5</v>
      </c>
      <c r="FK26" s="3">
        <f t="shared" si="4"/>
        <v>0</v>
      </c>
      <c r="FL26" s="3">
        <f t="shared" si="4"/>
        <v>8</v>
      </c>
      <c r="FM26" s="3">
        <f t="shared" si="4"/>
        <v>4</v>
      </c>
      <c r="FN26" s="3">
        <f t="shared" si="4"/>
        <v>0</v>
      </c>
      <c r="FO26" s="3">
        <f t="shared" si="4"/>
        <v>8</v>
      </c>
      <c r="FP26" s="3">
        <f t="shared" si="4"/>
        <v>4</v>
      </c>
      <c r="FQ26" s="3">
        <f t="shared" si="4"/>
        <v>0</v>
      </c>
      <c r="FR26" s="3">
        <f t="shared" si="4"/>
        <v>12</v>
      </c>
      <c r="FS26" s="3">
        <f t="shared" si="4"/>
        <v>0</v>
      </c>
      <c r="FT26" s="3">
        <f t="shared" si="4"/>
        <v>0</v>
      </c>
      <c r="FU26" s="3">
        <f t="shared" ref="FU26:GZ26" si="5">SUM(FU14:FU25)</f>
        <v>8</v>
      </c>
      <c r="FV26" s="3">
        <f t="shared" si="5"/>
        <v>4</v>
      </c>
      <c r="FW26" s="3">
        <f t="shared" si="5"/>
        <v>0</v>
      </c>
      <c r="FX26" s="3">
        <f t="shared" si="5"/>
        <v>12</v>
      </c>
      <c r="FY26" s="3">
        <f t="shared" si="5"/>
        <v>0</v>
      </c>
      <c r="FZ26" s="3">
        <f t="shared" si="5"/>
        <v>0</v>
      </c>
      <c r="GA26" s="3">
        <f t="shared" si="5"/>
        <v>12</v>
      </c>
      <c r="GB26" s="3">
        <f t="shared" si="5"/>
        <v>0</v>
      </c>
      <c r="GC26" s="3">
        <f t="shared" si="5"/>
        <v>0</v>
      </c>
      <c r="GD26" s="3">
        <f t="shared" si="5"/>
        <v>12</v>
      </c>
      <c r="GE26" s="3">
        <f t="shared" si="5"/>
        <v>0</v>
      </c>
      <c r="GF26" s="3">
        <f t="shared" si="5"/>
        <v>0</v>
      </c>
      <c r="GG26" s="3">
        <f t="shared" si="5"/>
        <v>12</v>
      </c>
      <c r="GH26" s="3">
        <f t="shared" si="5"/>
        <v>0</v>
      </c>
      <c r="GI26" s="3">
        <f t="shared" si="5"/>
        <v>0</v>
      </c>
      <c r="GJ26" s="3">
        <f t="shared" si="5"/>
        <v>9</v>
      </c>
      <c r="GK26" s="3">
        <f t="shared" si="5"/>
        <v>3</v>
      </c>
      <c r="GL26" s="3">
        <f t="shared" si="5"/>
        <v>0</v>
      </c>
      <c r="GM26" s="3">
        <f t="shared" si="5"/>
        <v>12</v>
      </c>
      <c r="GN26" s="3">
        <f t="shared" si="5"/>
        <v>0</v>
      </c>
      <c r="GO26" s="3">
        <f t="shared" si="5"/>
        <v>0</v>
      </c>
      <c r="GP26" s="3">
        <f t="shared" si="5"/>
        <v>12</v>
      </c>
      <c r="GQ26" s="3">
        <f t="shared" si="5"/>
        <v>0</v>
      </c>
      <c r="GR26" s="3">
        <f t="shared" si="5"/>
        <v>0</v>
      </c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51" t="s">
        <v>842</v>
      </c>
      <c r="B27" s="52"/>
      <c r="C27" s="10">
        <f>C26/12%</f>
        <v>41.666666666666671</v>
      </c>
      <c r="D27" s="10">
        <f>D26/12%</f>
        <v>58.333333333333336</v>
      </c>
      <c r="E27" s="10">
        <f t="shared" ref="E27:BP27" si="6">E26/12%</f>
        <v>0</v>
      </c>
      <c r="F27" s="10">
        <f t="shared" si="6"/>
        <v>100</v>
      </c>
      <c r="G27" s="10">
        <f t="shared" si="6"/>
        <v>0</v>
      </c>
      <c r="H27" s="10">
        <f t="shared" si="6"/>
        <v>0</v>
      </c>
      <c r="I27" s="10">
        <f t="shared" si="6"/>
        <v>66.666666666666671</v>
      </c>
      <c r="J27" s="10">
        <f t="shared" si="6"/>
        <v>33.333333333333336</v>
      </c>
      <c r="K27" s="10">
        <f t="shared" si="6"/>
        <v>0</v>
      </c>
      <c r="L27" s="10">
        <f t="shared" si="6"/>
        <v>100</v>
      </c>
      <c r="M27" s="10">
        <f t="shared" si="6"/>
        <v>0</v>
      </c>
      <c r="N27" s="10">
        <f t="shared" si="6"/>
        <v>0</v>
      </c>
      <c r="O27" s="10">
        <f t="shared" si="6"/>
        <v>100</v>
      </c>
      <c r="P27" s="10">
        <f t="shared" si="6"/>
        <v>0</v>
      </c>
      <c r="Q27" s="10">
        <f t="shared" si="6"/>
        <v>0</v>
      </c>
      <c r="R27" s="10">
        <f t="shared" si="6"/>
        <v>83.333333333333343</v>
      </c>
      <c r="S27" s="10">
        <f t="shared" si="6"/>
        <v>16.666666666666668</v>
      </c>
      <c r="T27" s="10">
        <f t="shared" si="6"/>
        <v>0</v>
      </c>
      <c r="U27" s="10">
        <f t="shared" si="6"/>
        <v>58.333333333333336</v>
      </c>
      <c r="V27" s="10">
        <f t="shared" si="6"/>
        <v>41.666666666666671</v>
      </c>
      <c r="W27" s="10">
        <f t="shared" si="6"/>
        <v>0</v>
      </c>
      <c r="X27" s="10">
        <f t="shared" si="6"/>
        <v>66.666666666666671</v>
      </c>
      <c r="Y27" s="10">
        <f t="shared" si="6"/>
        <v>33.333333333333336</v>
      </c>
      <c r="Z27" s="10">
        <f t="shared" si="6"/>
        <v>0</v>
      </c>
      <c r="AA27" s="10">
        <f t="shared" si="6"/>
        <v>75</v>
      </c>
      <c r="AB27" s="10">
        <f t="shared" si="6"/>
        <v>25</v>
      </c>
      <c r="AC27" s="10">
        <f t="shared" si="6"/>
        <v>0</v>
      </c>
      <c r="AD27" s="10">
        <f t="shared" si="6"/>
        <v>75</v>
      </c>
      <c r="AE27" s="10">
        <f t="shared" si="6"/>
        <v>25</v>
      </c>
      <c r="AF27" s="10">
        <f t="shared" si="6"/>
        <v>0</v>
      </c>
      <c r="AG27" s="10">
        <f t="shared" si="6"/>
        <v>66.666666666666671</v>
      </c>
      <c r="AH27" s="10">
        <f t="shared" si="6"/>
        <v>33.333333333333336</v>
      </c>
      <c r="AI27" s="10">
        <f t="shared" si="6"/>
        <v>0</v>
      </c>
      <c r="AJ27" s="10">
        <f t="shared" si="6"/>
        <v>58.333333333333336</v>
      </c>
      <c r="AK27" s="10">
        <f t="shared" si="6"/>
        <v>41.666666666666671</v>
      </c>
      <c r="AL27" s="10">
        <f t="shared" si="6"/>
        <v>0</v>
      </c>
      <c r="AM27" s="10">
        <f t="shared" si="6"/>
        <v>100</v>
      </c>
      <c r="AN27" s="10">
        <f t="shared" si="6"/>
        <v>0</v>
      </c>
      <c r="AO27" s="10">
        <f t="shared" si="6"/>
        <v>0</v>
      </c>
      <c r="AP27" s="10">
        <f t="shared" si="6"/>
        <v>8.3333333333333339</v>
      </c>
      <c r="AQ27" s="10">
        <f t="shared" si="6"/>
        <v>91.666666666666671</v>
      </c>
      <c r="AR27" s="10">
        <f t="shared" si="6"/>
        <v>0</v>
      </c>
      <c r="AS27" s="10">
        <f t="shared" si="6"/>
        <v>100</v>
      </c>
      <c r="AT27" s="10">
        <f t="shared" si="6"/>
        <v>0</v>
      </c>
      <c r="AU27" s="10">
        <f t="shared" si="6"/>
        <v>0</v>
      </c>
      <c r="AV27" s="10">
        <v>100</v>
      </c>
      <c r="AW27" s="10">
        <f t="shared" si="6"/>
        <v>0</v>
      </c>
      <c r="AX27" s="10">
        <f t="shared" si="6"/>
        <v>0</v>
      </c>
      <c r="AY27" s="10">
        <f t="shared" si="6"/>
        <v>100</v>
      </c>
      <c r="AZ27" s="10">
        <f t="shared" si="6"/>
        <v>0</v>
      </c>
      <c r="BA27" s="10">
        <f t="shared" si="6"/>
        <v>0</v>
      </c>
      <c r="BB27" s="10">
        <f t="shared" si="6"/>
        <v>100</v>
      </c>
      <c r="BC27" s="10">
        <f t="shared" si="6"/>
        <v>0</v>
      </c>
      <c r="BD27" s="10">
        <f t="shared" si="6"/>
        <v>0</v>
      </c>
      <c r="BE27" s="10">
        <f t="shared" si="6"/>
        <v>66.666666666666671</v>
      </c>
      <c r="BF27" s="10">
        <f t="shared" si="6"/>
        <v>33.333333333333336</v>
      </c>
      <c r="BG27" s="10">
        <f t="shared" si="6"/>
        <v>0</v>
      </c>
      <c r="BH27" s="10">
        <f t="shared" si="6"/>
        <v>100</v>
      </c>
      <c r="BI27" s="10">
        <f t="shared" si="6"/>
        <v>0</v>
      </c>
      <c r="BJ27" s="10">
        <f t="shared" si="6"/>
        <v>0</v>
      </c>
      <c r="BK27" s="10">
        <f t="shared" si="6"/>
        <v>66.666666666666671</v>
      </c>
      <c r="BL27" s="10">
        <f t="shared" si="6"/>
        <v>33.333333333333336</v>
      </c>
      <c r="BM27" s="10">
        <f t="shared" si="6"/>
        <v>0</v>
      </c>
      <c r="BN27" s="10">
        <f t="shared" si="6"/>
        <v>100</v>
      </c>
      <c r="BO27" s="10">
        <f t="shared" si="6"/>
        <v>0</v>
      </c>
      <c r="BP27" s="10">
        <f t="shared" si="6"/>
        <v>0</v>
      </c>
      <c r="BQ27" s="10">
        <f t="shared" ref="BQ27:EB27" si="7">BQ26/12%</f>
        <v>75</v>
      </c>
      <c r="BR27" s="10">
        <f t="shared" si="7"/>
        <v>25</v>
      </c>
      <c r="BS27" s="10">
        <f t="shared" si="7"/>
        <v>0</v>
      </c>
      <c r="BT27" s="10">
        <f t="shared" si="7"/>
        <v>83.333333333333343</v>
      </c>
      <c r="BU27" s="10">
        <f t="shared" si="7"/>
        <v>16.666666666666668</v>
      </c>
      <c r="BV27" s="10">
        <f t="shared" si="7"/>
        <v>0</v>
      </c>
      <c r="BW27" s="10">
        <f t="shared" si="7"/>
        <v>100</v>
      </c>
      <c r="BX27" s="10">
        <f t="shared" si="7"/>
        <v>0</v>
      </c>
      <c r="BY27" s="10">
        <f t="shared" si="7"/>
        <v>0</v>
      </c>
      <c r="BZ27" s="10">
        <f t="shared" si="7"/>
        <v>100</v>
      </c>
      <c r="CA27" s="10">
        <f t="shared" si="7"/>
        <v>0</v>
      </c>
      <c r="CB27" s="10">
        <f t="shared" si="7"/>
        <v>0</v>
      </c>
      <c r="CC27" s="10">
        <f t="shared" si="7"/>
        <v>100</v>
      </c>
      <c r="CD27" s="10">
        <f t="shared" si="7"/>
        <v>0</v>
      </c>
      <c r="CE27" s="10">
        <f t="shared" si="7"/>
        <v>0</v>
      </c>
      <c r="CF27" s="10">
        <f t="shared" si="7"/>
        <v>100</v>
      </c>
      <c r="CG27" s="10">
        <f t="shared" si="7"/>
        <v>0</v>
      </c>
      <c r="CH27" s="10">
        <f t="shared" si="7"/>
        <v>0</v>
      </c>
      <c r="CI27" s="10">
        <f t="shared" si="7"/>
        <v>100</v>
      </c>
      <c r="CJ27" s="10">
        <f t="shared" si="7"/>
        <v>0</v>
      </c>
      <c r="CK27" s="10">
        <f t="shared" si="7"/>
        <v>0</v>
      </c>
      <c r="CL27" s="10">
        <f t="shared" si="7"/>
        <v>100</v>
      </c>
      <c r="CM27" s="10">
        <f t="shared" si="7"/>
        <v>0</v>
      </c>
      <c r="CN27" s="10">
        <f t="shared" si="7"/>
        <v>0</v>
      </c>
      <c r="CO27" s="10">
        <f t="shared" si="7"/>
        <v>100</v>
      </c>
      <c r="CP27" s="10">
        <f t="shared" si="7"/>
        <v>0</v>
      </c>
      <c r="CQ27" s="10">
        <f t="shared" si="7"/>
        <v>0</v>
      </c>
      <c r="CR27" s="10">
        <f t="shared" si="7"/>
        <v>100</v>
      </c>
      <c r="CS27" s="10">
        <f t="shared" si="7"/>
        <v>0</v>
      </c>
      <c r="CT27" s="10">
        <f t="shared" si="7"/>
        <v>0</v>
      </c>
      <c r="CU27" s="10">
        <f t="shared" si="7"/>
        <v>100</v>
      </c>
      <c r="CV27" s="10">
        <f t="shared" si="7"/>
        <v>0</v>
      </c>
      <c r="CW27" s="10">
        <f t="shared" si="7"/>
        <v>0</v>
      </c>
      <c r="CX27" s="10">
        <f t="shared" si="7"/>
        <v>100</v>
      </c>
      <c r="CY27" s="10">
        <f t="shared" si="7"/>
        <v>0</v>
      </c>
      <c r="CZ27" s="10">
        <f t="shared" si="7"/>
        <v>0</v>
      </c>
      <c r="DA27" s="10">
        <f t="shared" si="7"/>
        <v>100</v>
      </c>
      <c r="DB27" s="10">
        <f t="shared" si="7"/>
        <v>0</v>
      </c>
      <c r="DC27" s="10">
        <f t="shared" si="7"/>
        <v>0</v>
      </c>
      <c r="DD27" s="10">
        <f t="shared" si="7"/>
        <v>100</v>
      </c>
      <c r="DE27" s="10">
        <f t="shared" si="7"/>
        <v>0</v>
      </c>
      <c r="DF27" s="10">
        <f t="shared" si="7"/>
        <v>0</v>
      </c>
      <c r="DG27" s="10">
        <f t="shared" si="7"/>
        <v>100</v>
      </c>
      <c r="DH27" s="10">
        <f t="shared" si="7"/>
        <v>0</v>
      </c>
      <c r="DI27" s="10">
        <f t="shared" si="7"/>
        <v>0</v>
      </c>
      <c r="DJ27" s="10">
        <f t="shared" si="7"/>
        <v>100</v>
      </c>
      <c r="DK27" s="10">
        <f t="shared" si="7"/>
        <v>0</v>
      </c>
      <c r="DL27" s="10">
        <f t="shared" si="7"/>
        <v>0</v>
      </c>
      <c r="DM27" s="10">
        <f t="shared" si="7"/>
        <v>100</v>
      </c>
      <c r="DN27" s="10">
        <f t="shared" si="7"/>
        <v>0</v>
      </c>
      <c r="DO27" s="10">
        <f t="shared" si="7"/>
        <v>0</v>
      </c>
      <c r="DP27" s="10">
        <f t="shared" si="7"/>
        <v>83.333333333333343</v>
      </c>
      <c r="DQ27" s="10">
        <f t="shared" si="7"/>
        <v>16.666666666666668</v>
      </c>
      <c r="DR27" s="10">
        <f t="shared" si="7"/>
        <v>0</v>
      </c>
      <c r="DS27" s="10">
        <f t="shared" si="7"/>
        <v>100</v>
      </c>
      <c r="DT27" s="10">
        <f t="shared" si="7"/>
        <v>0</v>
      </c>
      <c r="DU27" s="10">
        <f t="shared" si="7"/>
        <v>0</v>
      </c>
      <c r="DV27" s="10">
        <f t="shared" si="7"/>
        <v>100</v>
      </c>
      <c r="DW27" s="10">
        <f t="shared" si="7"/>
        <v>0</v>
      </c>
      <c r="DX27" s="10">
        <f t="shared" si="7"/>
        <v>0</v>
      </c>
      <c r="DY27" s="10">
        <f t="shared" si="7"/>
        <v>100</v>
      </c>
      <c r="DZ27" s="10">
        <f t="shared" si="7"/>
        <v>0</v>
      </c>
      <c r="EA27" s="10">
        <f t="shared" si="7"/>
        <v>0</v>
      </c>
      <c r="EB27" s="10">
        <f t="shared" si="7"/>
        <v>100</v>
      </c>
      <c r="EC27" s="10">
        <f t="shared" ref="EC27:GN27" si="8">EC26/12%</f>
        <v>0</v>
      </c>
      <c r="ED27" s="10">
        <f t="shared" si="8"/>
        <v>0</v>
      </c>
      <c r="EE27" s="10">
        <f t="shared" si="8"/>
        <v>100</v>
      </c>
      <c r="EF27" s="10">
        <f t="shared" si="8"/>
        <v>0</v>
      </c>
      <c r="EG27" s="10">
        <f t="shared" si="8"/>
        <v>0</v>
      </c>
      <c r="EH27" s="10">
        <f t="shared" si="8"/>
        <v>100</v>
      </c>
      <c r="EI27" s="10">
        <f t="shared" si="8"/>
        <v>0</v>
      </c>
      <c r="EJ27" s="10">
        <f t="shared" si="8"/>
        <v>0</v>
      </c>
      <c r="EK27" s="10">
        <f t="shared" si="8"/>
        <v>100</v>
      </c>
      <c r="EL27" s="10">
        <f t="shared" si="8"/>
        <v>0</v>
      </c>
      <c r="EM27" s="10">
        <f t="shared" si="8"/>
        <v>0</v>
      </c>
      <c r="EN27" s="10">
        <f t="shared" si="8"/>
        <v>100</v>
      </c>
      <c r="EO27" s="10">
        <f t="shared" si="8"/>
        <v>0</v>
      </c>
      <c r="EP27" s="10">
        <f t="shared" si="8"/>
        <v>0</v>
      </c>
      <c r="EQ27" s="10">
        <f t="shared" si="8"/>
        <v>100</v>
      </c>
      <c r="ER27" s="10">
        <f t="shared" si="8"/>
        <v>0</v>
      </c>
      <c r="ES27" s="10">
        <f t="shared" si="8"/>
        <v>0</v>
      </c>
      <c r="ET27" s="10">
        <f t="shared" si="8"/>
        <v>100</v>
      </c>
      <c r="EU27" s="10">
        <f t="shared" si="8"/>
        <v>0</v>
      </c>
      <c r="EV27" s="10">
        <f t="shared" si="8"/>
        <v>0</v>
      </c>
      <c r="EW27" s="10">
        <f t="shared" si="8"/>
        <v>100</v>
      </c>
      <c r="EX27" s="10">
        <f t="shared" si="8"/>
        <v>0</v>
      </c>
      <c r="EY27" s="10">
        <f t="shared" si="8"/>
        <v>0</v>
      </c>
      <c r="EZ27" s="10">
        <f t="shared" si="8"/>
        <v>100</v>
      </c>
      <c r="FA27" s="10">
        <f t="shared" si="8"/>
        <v>0</v>
      </c>
      <c r="FB27" s="10">
        <f t="shared" si="8"/>
        <v>0</v>
      </c>
      <c r="FC27" s="10">
        <f t="shared" si="8"/>
        <v>100</v>
      </c>
      <c r="FD27" s="10">
        <f t="shared" si="8"/>
        <v>0</v>
      </c>
      <c r="FE27" s="10">
        <f t="shared" si="8"/>
        <v>0</v>
      </c>
      <c r="FF27" s="10">
        <f t="shared" si="8"/>
        <v>100</v>
      </c>
      <c r="FG27" s="10">
        <f t="shared" si="8"/>
        <v>0</v>
      </c>
      <c r="FH27" s="10">
        <f t="shared" si="8"/>
        <v>0</v>
      </c>
      <c r="FI27" s="10">
        <f t="shared" si="8"/>
        <v>58.333333333333336</v>
      </c>
      <c r="FJ27" s="10">
        <f t="shared" si="8"/>
        <v>41.666666666666671</v>
      </c>
      <c r="FK27" s="10">
        <f t="shared" si="8"/>
        <v>0</v>
      </c>
      <c r="FL27" s="10">
        <f t="shared" si="8"/>
        <v>66.666666666666671</v>
      </c>
      <c r="FM27" s="10">
        <f t="shared" si="8"/>
        <v>33.333333333333336</v>
      </c>
      <c r="FN27" s="10">
        <f t="shared" si="8"/>
        <v>0</v>
      </c>
      <c r="FO27" s="10">
        <f t="shared" si="8"/>
        <v>66.666666666666671</v>
      </c>
      <c r="FP27" s="10">
        <f t="shared" si="8"/>
        <v>33.333333333333336</v>
      </c>
      <c r="FQ27" s="10">
        <f t="shared" si="8"/>
        <v>0</v>
      </c>
      <c r="FR27" s="10">
        <f t="shared" si="8"/>
        <v>100</v>
      </c>
      <c r="FS27" s="10">
        <f t="shared" si="8"/>
        <v>0</v>
      </c>
      <c r="FT27" s="10">
        <f t="shared" si="8"/>
        <v>0</v>
      </c>
      <c r="FU27" s="10">
        <f t="shared" si="8"/>
        <v>66.666666666666671</v>
      </c>
      <c r="FV27" s="10">
        <f t="shared" si="8"/>
        <v>33.333333333333336</v>
      </c>
      <c r="FW27" s="10">
        <f t="shared" si="8"/>
        <v>0</v>
      </c>
      <c r="FX27" s="10">
        <f t="shared" si="8"/>
        <v>100</v>
      </c>
      <c r="FY27" s="10">
        <f t="shared" si="8"/>
        <v>0</v>
      </c>
      <c r="FZ27" s="10">
        <f t="shared" si="8"/>
        <v>0</v>
      </c>
      <c r="GA27" s="10">
        <f t="shared" si="8"/>
        <v>100</v>
      </c>
      <c r="GB27" s="10">
        <f t="shared" si="8"/>
        <v>0</v>
      </c>
      <c r="GC27" s="10">
        <f t="shared" si="8"/>
        <v>0</v>
      </c>
      <c r="GD27" s="10">
        <f t="shared" si="8"/>
        <v>100</v>
      </c>
      <c r="GE27" s="10">
        <f t="shared" si="8"/>
        <v>0</v>
      </c>
      <c r="GF27" s="10">
        <f t="shared" si="8"/>
        <v>0</v>
      </c>
      <c r="GG27" s="10">
        <f t="shared" si="8"/>
        <v>100</v>
      </c>
      <c r="GH27" s="10">
        <f t="shared" si="8"/>
        <v>0</v>
      </c>
      <c r="GI27" s="10">
        <f t="shared" si="8"/>
        <v>0</v>
      </c>
      <c r="GJ27" s="10">
        <f t="shared" si="8"/>
        <v>75</v>
      </c>
      <c r="GK27" s="10">
        <f t="shared" si="8"/>
        <v>25</v>
      </c>
      <c r="GL27" s="10">
        <f t="shared" si="8"/>
        <v>0</v>
      </c>
      <c r="GM27" s="10">
        <f t="shared" si="8"/>
        <v>100</v>
      </c>
      <c r="GN27" s="10">
        <f t="shared" si="8"/>
        <v>0</v>
      </c>
      <c r="GO27" s="10">
        <f t="shared" ref="GO27:GR27" si="9">GO26/12%</f>
        <v>0</v>
      </c>
      <c r="GP27" s="10">
        <f t="shared" si="9"/>
        <v>100</v>
      </c>
      <c r="GQ27" s="10">
        <f t="shared" si="9"/>
        <v>0</v>
      </c>
      <c r="GR27" s="10">
        <f t="shared" si="9"/>
        <v>0</v>
      </c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B29" t="s">
        <v>812</v>
      </c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B30" t="s">
        <v>813</v>
      </c>
      <c r="C30" t="s">
        <v>831</v>
      </c>
      <c r="D30" s="34">
        <f>(C27+F27+I27+L27+O27+R27)/6</f>
        <v>81.944444444444457</v>
      </c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B31" t="s">
        <v>814</v>
      </c>
      <c r="C31" t="s">
        <v>831</v>
      </c>
      <c r="D31" s="34">
        <f>(D27+G27+J27+M27+P27+S27)/6</f>
        <v>18.055555555555557</v>
      </c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B32" t="s">
        <v>815</v>
      </c>
      <c r="C32" t="s">
        <v>831</v>
      </c>
      <c r="D32" s="34">
        <f>(E27+H27+K27+N27+Q27+T27)/6</f>
        <v>0</v>
      </c>
      <c r="E32">
        <f t="shared" ref="E32" si="10">D32/100*25</f>
        <v>0</v>
      </c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2:254" ht="15.75" x14ac:dyDescent="0.25">
      <c r="D33" s="28">
        <f>SUM(D30:D32)</f>
        <v>100.00000000000001</v>
      </c>
      <c r="E33" s="28">
        <v>12</v>
      </c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2:254" ht="15.75" x14ac:dyDescent="0.25">
      <c r="B34" t="s">
        <v>813</v>
      </c>
      <c r="C34" t="s">
        <v>832</v>
      </c>
      <c r="D34" s="34">
        <f>(U27+X27+AA27+AD27+AG27+AJ27+AM27+AP27+AS27+AV27+AY27+BB27+BE27+BH27+BK27+BN27+BQ27+BT27)/18</f>
        <v>77.777777777777771</v>
      </c>
      <c r="E34">
        <v>0</v>
      </c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2:254" ht="15.75" x14ac:dyDescent="0.25">
      <c r="B35" t="s">
        <v>814</v>
      </c>
      <c r="C35" t="s">
        <v>832</v>
      </c>
      <c r="D35" s="34">
        <f>(V27+Y27+AB27+AE27+AH27+AK27+AN27+AQ27+AT27+AW27+AZ27+BC27+BF27+BI27+BL27+BO27+BR27+BU27)/18</f>
        <v>22.222222222222221</v>
      </c>
      <c r="E35">
        <v>0</v>
      </c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2:254" x14ac:dyDescent="0.25">
      <c r="B36" t="s">
        <v>815</v>
      </c>
      <c r="C36" t="s">
        <v>832</v>
      </c>
      <c r="D36" s="34">
        <f>(W27+Z27+AC27+AF27+AI27+AL27+AO27+AR27+AU27+AX27+BA27+BD27+BG27+BJ27+BM27+BP27+BS27+BV27)/18</f>
        <v>0</v>
      </c>
      <c r="E36">
        <f t="shared" ref="E36" si="11">D36/100*25</f>
        <v>0</v>
      </c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2:254" x14ac:dyDescent="0.25">
      <c r="D37" s="28">
        <f>SUM(D34:D36)</f>
        <v>100</v>
      </c>
      <c r="E37" s="28">
        <v>12</v>
      </c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2:254" x14ac:dyDescent="0.25">
      <c r="B38" t="s">
        <v>813</v>
      </c>
      <c r="C38" t="s">
        <v>833</v>
      </c>
      <c r="D38" s="34">
        <f>(BW27+BZ27+CC27+CF27+CI27+CL27)/6</f>
        <v>100</v>
      </c>
      <c r="E38" s="18">
        <f>D38/100*25</f>
        <v>25</v>
      </c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2:254" x14ac:dyDescent="0.25">
      <c r="B39" t="s">
        <v>814</v>
      </c>
      <c r="C39" t="s">
        <v>833</v>
      </c>
      <c r="D39" s="34">
        <f>(BX27+CA27+CD27+CG27+CJ27+CM27)/6</f>
        <v>0</v>
      </c>
      <c r="E39" s="18">
        <f t="shared" ref="E39:E40" si="12">D39/100*25</f>
        <v>0</v>
      </c>
    </row>
    <row r="40" spans="2:254" ht="37.5" customHeight="1" x14ac:dyDescent="0.25">
      <c r="B40" t="s">
        <v>815</v>
      </c>
      <c r="C40" t="s">
        <v>833</v>
      </c>
      <c r="D40" s="34">
        <f>(BY27+CB27+CE27+CH27+CK27+CN27)/6</f>
        <v>0</v>
      </c>
      <c r="E40" s="18">
        <f t="shared" si="12"/>
        <v>0</v>
      </c>
    </row>
    <row r="41" spans="2:254" x14ac:dyDescent="0.25">
      <c r="D41" s="27">
        <f>SUM(D38:D40)</f>
        <v>100</v>
      </c>
      <c r="E41" s="28">
        <v>12</v>
      </c>
    </row>
    <row r="42" spans="2:254" x14ac:dyDescent="0.25">
      <c r="B42" t="s">
        <v>813</v>
      </c>
      <c r="C42" t="s">
        <v>834</v>
      </c>
      <c r="D42" s="34">
        <f>(CO27+CR27+CU27+CX27+DA27+DD27+DG27+DJ27+DM27+DP27+DS27+DV27+DY27+EB27+EE27+EH27+EK27+EN27+EQ27+ET27+EW27+EZ27+FC27+FF27+FI27+FL27+FO27+FR27+FU27+FX27)/30</f>
        <v>94.722222222222214</v>
      </c>
      <c r="E42">
        <v>0</v>
      </c>
    </row>
    <row r="43" spans="2:254" x14ac:dyDescent="0.25">
      <c r="B43" t="s">
        <v>814</v>
      </c>
      <c r="C43" t="s">
        <v>834</v>
      </c>
      <c r="D43" s="34">
        <f>(CP27+CS27+CV27+CY27+DB27+DE27+DH27+DK27+DN27+DQ27+DT27+DW27+DZ27+EC27+EF27+EI27+EL27+EO27+ER27+EU27+EX27+FA27+FD27+FG27+FJ27+FM27+FP27+FS27+FV27+FY27)/30</f>
        <v>5.2777777777777795</v>
      </c>
      <c r="E43">
        <v>0</v>
      </c>
    </row>
    <row r="44" spans="2:254" x14ac:dyDescent="0.25">
      <c r="B44" t="s">
        <v>815</v>
      </c>
      <c r="C44" t="s">
        <v>834</v>
      </c>
      <c r="D44" s="34">
        <f>(CQ27+CT27+CW27+CZ27+DC27+DF27+DI27+DL27+DO27+DR27+DU27+DX27+EA27+ED27+EG27+EJ27+EM27+EP27+ES27+EV27+EY27+FB27+FE27+FH27+FK27+FN27+FQ27+FT27+FW27+FZ27)/30</f>
        <v>0</v>
      </c>
      <c r="E44">
        <f t="shared" ref="E44" si="13">D44/100*25</f>
        <v>0</v>
      </c>
    </row>
    <row r="45" spans="2:254" x14ac:dyDescent="0.25">
      <c r="D45" s="28">
        <f>SUM(D42:D44)</f>
        <v>100</v>
      </c>
      <c r="E45" s="28">
        <v>12</v>
      </c>
    </row>
    <row r="46" spans="2:254" x14ac:dyDescent="0.25">
      <c r="B46" t="s">
        <v>813</v>
      </c>
      <c r="C46" t="s">
        <v>835</v>
      </c>
      <c r="D46" s="34">
        <f>(GA27+GD27+GG27+GJ27+GM27+GP27)/6</f>
        <v>95.833333333333329</v>
      </c>
      <c r="E46">
        <v>0</v>
      </c>
    </row>
    <row r="47" spans="2:254" x14ac:dyDescent="0.25">
      <c r="B47" t="s">
        <v>814</v>
      </c>
      <c r="C47" t="s">
        <v>835</v>
      </c>
      <c r="D47" s="34">
        <f>(GB27+GE27+GH27+GK27+GN27+GQ27)/6</f>
        <v>4.166666666666667</v>
      </c>
      <c r="E47">
        <v>0</v>
      </c>
    </row>
    <row r="48" spans="2:254" x14ac:dyDescent="0.25">
      <c r="B48" t="s">
        <v>815</v>
      </c>
      <c r="C48" t="s">
        <v>835</v>
      </c>
      <c r="D48" s="34">
        <f>(GC27+GF27+GI27+GL27+GO27+GR27)/6</f>
        <v>0</v>
      </c>
      <c r="E48">
        <f t="shared" ref="E48" si="14">D48/100*25</f>
        <v>0</v>
      </c>
    </row>
    <row r="49" spans="4:5" x14ac:dyDescent="0.25">
      <c r="D49" s="27">
        <f>SUM(D46:D48)</f>
        <v>100</v>
      </c>
      <c r="E49" s="28">
        <v>12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6:B26"/>
    <mergeCell ref="A27:B27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49"/>
  <sheetViews>
    <sheetView topLeftCell="A17" zoomScale="82" zoomScaleNormal="82" workbookViewId="0">
      <selection activeCell="I41" sqref="I41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15" max="15" width="11.28515625" bestFit="1" customWidth="1"/>
  </cols>
  <sheetData>
    <row r="1" spans="1:692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839</v>
      </c>
      <c r="B2" s="7"/>
      <c r="C2" s="7" t="s">
        <v>1381</v>
      </c>
      <c r="D2" s="7"/>
      <c r="E2" s="15" t="s">
        <v>1383</v>
      </c>
      <c r="F2" s="15" t="s">
        <v>1388</v>
      </c>
      <c r="G2" s="7"/>
      <c r="H2" s="7" t="s">
        <v>1382</v>
      </c>
      <c r="I2" s="15" t="s">
        <v>1384</v>
      </c>
      <c r="J2" s="15"/>
      <c r="K2" s="15"/>
      <c r="L2" s="16"/>
      <c r="M2" s="15" t="s">
        <v>1385</v>
      </c>
      <c r="N2" s="7"/>
      <c r="O2" s="41" t="s">
        <v>1386</v>
      </c>
      <c r="P2" s="7" t="s">
        <v>1387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3" t="s">
        <v>0</v>
      </c>
      <c r="B4" s="53" t="s">
        <v>1</v>
      </c>
      <c r="C4" s="68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70"/>
      <c r="X4" s="61" t="s">
        <v>2</v>
      </c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3"/>
      <c r="DD4" s="47" t="s">
        <v>88</v>
      </c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86" t="s">
        <v>115</v>
      </c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8"/>
      <c r="HZ4" s="45" t="s">
        <v>138</v>
      </c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</row>
    <row r="5" spans="1:692" ht="15" customHeight="1" x14ac:dyDescent="0.25">
      <c r="A5" s="53"/>
      <c r="B5" s="53"/>
      <c r="C5" s="71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3"/>
      <c r="X5" s="48" t="s">
        <v>56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 t="s">
        <v>3</v>
      </c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6" t="s">
        <v>716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331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8" t="s">
        <v>332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 t="s">
        <v>159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 t="s">
        <v>116</v>
      </c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58" t="s">
        <v>174</v>
      </c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 t="s">
        <v>186</v>
      </c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 t="s">
        <v>117</v>
      </c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46" t="s">
        <v>139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spans="1:692" ht="4.1500000000000004" hidden="1" customHeight="1" x14ac:dyDescent="0.25">
      <c r="A6" s="53"/>
      <c r="B6" s="53"/>
      <c r="C6" s="74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spans="1:692" ht="16.149999999999999" hidden="1" customHeight="1" x14ac:dyDescent="0.25">
      <c r="A7" s="53"/>
      <c r="B7" s="53"/>
      <c r="C7" s="74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spans="1:692" ht="17.45" hidden="1" customHeight="1" x14ac:dyDescent="0.25">
      <c r="A8" s="53"/>
      <c r="B8" s="53"/>
      <c r="C8" s="74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spans="1:692" ht="18" hidden="1" customHeight="1" x14ac:dyDescent="0.25">
      <c r="A9" s="53"/>
      <c r="B9" s="53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spans="1:692" ht="30" hidden="1" customHeight="1" x14ac:dyDescent="0.25">
      <c r="A10" s="53"/>
      <c r="B10" s="53"/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spans="1:692" ht="15.75" x14ac:dyDescent="0.25">
      <c r="A11" s="53"/>
      <c r="B11" s="53"/>
      <c r="C11" s="48" t="s">
        <v>632</v>
      </c>
      <c r="D11" s="48" t="s">
        <v>5</v>
      </c>
      <c r="E11" s="48" t="s">
        <v>6</v>
      </c>
      <c r="F11" s="48" t="s">
        <v>633</v>
      </c>
      <c r="G11" s="48" t="s">
        <v>7</v>
      </c>
      <c r="H11" s="48" t="s">
        <v>8</v>
      </c>
      <c r="I11" s="83" t="s">
        <v>634</v>
      </c>
      <c r="J11" s="84" t="s">
        <v>9</v>
      </c>
      <c r="K11" s="85" t="s">
        <v>10</v>
      </c>
      <c r="L11" s="48" t="s">
        <v>706</v>
      </c>
      <c r="M11" s="48" t="s">
        <v>9</v>
      </c>
      <c r="N11" s="48" t="s">
        <v>10</v>
      </c>
      <c r="O11" s="48" t="s">
        <v>635</v>
      </c>
      <c r="P11" s="48" t="s">
        <v>11</v>
      </c>
      <c r="Q11" s="48" t="s">
        <v>4</v>
      </c>
      <c r="R11" s="48" t="s">
        <v>636</v>
      </c>
      <c r="S11" s="48" t="s">
        <v>6</v>
      </c>
      <c r="T11" s="48" t="s">
        <v>12</v>
      </c>
      <c r="U11" s="48" t="s">
        <v>637</v>
      </c>
      <c r="V11" s="48" t="s">
        <v>6</v>
      </c>
      <c r="W11" s="48" t="s">
        <v>12</v>
      </c>
      <c r="X11" s="48" t="s">
        <v>638</v>
      </c>
      <c r="Y11" s="48"/>
      <c r="Z11" s="48"/>
      <c r="AA11" s="48" t="s">
        <v>639</v>
      </c>
      <c r="AB11" s="48"/>
      <c r="AC11" s="48"/>
      <c r="AD11" s="48" t="s">
        <v>640</v>
      </c>
      <c r="AE11" s="48"/>
      <c r="AF11" s="48"/>
      <c r="AG11" s="48" t="s">
        <v>707</v>
      </c>
      <c r="AH11" s="48"/>
      <c r="AI11" s="48"/>
      <c r="AJ11" s="48" t="s">
        <v>641</v>
      </c>
      <c r="AK11" s="48"/>
      <c r="AL11" s="48"/>
      <c r="AM11" s="48" t="s">
        <v>642</v>
      </c>
      <c r="AN11" s="48"/>
      <c r="AO11" s="48"/>
      <c r="AP11" s="46" t="s">
        <v>643</v>
      </c>
      <c r="AQ11" s="46"/>
      <c r="AR11" s="46"/>
      <c r="AS11" s="48" t="s">
        <v>644</v>
      </c>
      <c r="AT11" s="48"/>
      <c r="AU11" s="48"/>
      <c r="AV11" s="48" t="s">
        <v>645</v>
      </c>
      <c r="AW11" s="48"/>
      <c r="AX11" s="48"/>
      <c r="AY11" s="48" t="s">
        <v>646</v>
      </c>
      <c r="AZ11" s="48"/>
      <c r="BA11" s="48"/>
      <c r="BB11" s="48" t="s">
        <v>647</v>
      </c>
      <c r="BC11" s="48"/>
      <c r="BD11" s="48"/>
      <c r="BE11" s="48" t="s">
        <v>648</v>
      </c>
      <c r="BF11" s="48"/>
      <c r="BG11" s="48"/>
      <c r="BH11" s="46" t="s">
        <v>649</v>
      </c>
      <c r="BI11" s="46"/>
      <c r="BJ11" s="46"/>
      <c r="BK11" s="46" t="s">
        <v>708</v>
      </c>
      <c r="BL11" s="46"/>
      <c r="BM11" s="46"/>
      <c r="BN11" s="48" t="s">
        <v>650</v>
      </c>
      <c r="BO11" s="48"/>
      <c r="BP11" s="48"/>
      <c r="BQ11" s="48" t="s">
        <v>651</v>
      </c>
      <c r="BR11" s="48"/>
      <c r="BS11" s="48"/>
      <c r="BT11" s="46" t="s">
        <v>652</v>
      </c>
      <c r="BU11" s="46"/>
      <c r="BV11" s="46"/>
      <c r="BW11" s="48" t="s">
        <v>653</v>
      </c>
      <c r="BX11" s="48"/>
      <c r="BY11" s="48"/>
      <c r="BZ11" s="48" t="s">
        <v>654</v>
      </c>
      <c r="CA11" s="48"/>
      <c r="CB11" s="48"/>
      <c r="CC11" s="48" t="s">
        <v>655</v>
      </c>
      <c r="CD11" s="48"/>
      <c r="CE11" s="48"/>
      <c r="CF11" s="48" t="s">
        <v>656</v>
      </c>
      <c r="CG11" s="48"/>
      <c r="CH11" s="48"/>
      <c r="CI11" s="48" t="s">
        <v>657</v>
      </c>
      <c r="CJ11" s="48"/>
      <c r="CK11" s="48"/>
      <c r="CL11" s="48" t="s">
        <v>658</v>
      </c>
      <c r="CM11" s="48"/>
      <c r="CN11" s="48"/>
      <c r="CO11" s="48" t="s">
        <v>709</v>
      </c>
      <c r="CP11" s="48"/>
      <c r="CQ11" s="48"/>
      <c r="CR11" s="48" t="s">
        <v>659</v>
      </c>
      <c r="CS11" s="48"/>
      <c r="CT11" s="48"/>
      <c r="CU11" s="48" t="s">
        <v>660</v>
      </c>
      <c r="CV11" s="48"/>
      <c r="CW11" s="48"/>
      <c r="CX11" s="48" t="s">
        <v>661</v>
      </c>
      <c r="CY11" s="48"/>
      <c r="CZ11" s="48"/>
      <c r="DA11" s="48" t="s">
        <v>662</v>
      </c>
      <c r="DB11" s="48"/>
      <c r="DC11" s="48"/>
      <c r="DD11" s="46" t="s">
        <v>663</v>
      </c>
      <c r="DE11" s="46"/>
      <c r="DF11" s="46"/>
      <c r="DG11" s="46" t="s">
        <v>664</v>
      </c>
      <c r="DH11" s="46"/>
      <c r="DI11" s="46"/>
      <c r="DJ11" s="46" t="s">
        <v>665</v>
      </c>
      <c r="DK11" s="46"/>
      <c r="DL11" s="46"/>
      <c r="DM11" s="46" t="s">
        <v>710</v>
      </c>
      <c r="DN11" s="46"/>
      <c r="DO11" s="46"/>
      <c r="DP11" s="46" t="s">
        <v>666</v>
      </c>
      <c r="DQ11" s="46"/>
      <c r="DR11" s="46"/>
      <c r="DS11" s="46" t="s">
        <v>667</v>
      </c>
      <c r="DT11" s="46"/>
      <c r="DU11" s="46"/>
      <c r="DV11" s="46" t="s">
        <v>668</v>
      </c>
      <c r="DW11" s="46"/>
      <c r="DX11" s="46"/>
      <c r="DY11" s="46" t="s">
        <v>669</v>
      </c>
      <c r="DZ11" s="46"/>
      <c r="EA11" s="46"/>
      <c r="EB11" s="46" t="s">
        <v>670</v>
      </c>
      <c r="EC11" s="46"/>
      <c r="ED11" s="46"/>
      <c r="EE11" s="46" t="s">
        <v>671</v>
      </c>
      <c r="EF11" s="46"/>
      <c r="EG11" s="46"/>
      <c r="EH11" s="46" t="s">
        <v>711</v>
      </c>
      <c r="EI11" s="46"/>
      <c r="EJ11" s="46"/>
      <c r="EK11" s="46" t="s">
        <v>672</v>
      </c>
      <c r="EL11" s="46"/>
      <c r="EM11" s="46"/>
      <c r="EN11" s="46" t="s">
        <v>673</v>
      </c>
      <c r="EO11" s="46"/>
      <c r="EP11" s="46"/>
      <c r="EQ11" s="46" t="s">
        <v>674</v>
      </c>
      <c r="ER11" s="46"/>
      <c r="ES11" s="46"/>
      <c r="ET11" s="46" t="s">
        <v>675</v>
      </c>
      <c r="EU11" s="46"/>
      <c r="EV11" s="46"/>
      <c r="EW11" s="46" t="s">
        <v>676</v>
      </c>
      <c r="EX11" s="46"/>
      <c r="EY11" s="46"/>
      <c r="EZ11" s="46" t="s">
        <v>677</v>
      </c>
      <c r="FA11" s="46"/>
      <c r="FB11" s="46"/>
      <c r="FC11" s="46" t="s">
        <v>678</v>
      </c>
      <c r="FD11" s="46"/>
      <c r="FE11" s="46"/>
      <c r="FF11" s="46" t="s">
        <v>679</v>
      </c>
      <c r="FG11" s="46"/>
      <c r="FH11" s="46"/>
      <c r="FI11" s="46" t="s">
        <v>680</v>
      </c>
      <c r="FJ11" s="46"/>
      <c r="FK11" s="46"/>
      <c r="FL11" s="46" t="s">
        <v>712</v>
      </c>
      <c r="FM11" s="46"/>
      <c r="FN11" s="46"/>
      <c r="FO11" s="46" t="s">
        <v>681</v>
      </c>
      <c r="FP11" s="46"/>
      <c r="FQ11" s="46"/>
      <c r="FR11" s="46" t="s">
        <v>682</v>
      </c>
      <c r="FS11" s="46"/>
      <c r="FT11" s="46"/>
      <c r="FU11" s="46" t="s">
        <v>683</v>
      </c>
      <c r="FV11" s="46"/>
      <c r="FW11" s="46"/>
      <c r="FX11" s="46" t="s">
        <v>684</v>
      </c>
      <c r="FY11" s="46"/>
      <c r="FZ11" s="46"/>
      <c r="GA11" s="46" t="s">
        <v>685</v>
      </c>
      <c r="GB11" s="46"/>
      <c r="GC11" s="46"/>
      <c r="GD11" s="46" t="s">
        <v>686</v>
      </c>
      <c r="GE11" s="46"/>
      <c r="GF11" s="46"/>
      <c r="GG11" s="46" t="s">
        <v>687</v>
      </c>
      <c r="GH11" s="46"/>
      <c r="GI11" s="46"/>
      <c r="GJ11" s="46" t="s">
        <v>688</v>
      </c>
      <c r="GK11" s="46"/>
      <c r="GL11" s="46"/>
      <c r="GM11" s="46" t="s">
        <v>689</v>
      </c>
      <c r="GN11" s="46"/>
      <c r="GO11" s="46"/>
      <c r="GP11" s="46" t="s">
        <v>713</v>
      </c>
      <c r="GQ11" s="46"/>
      <c r="GR11" s="46"/>
      <c r="GS11" s="46" t="s">
        <v>690</v>
      </c>
      <c r="GT11" s="46"/>
      <c r="GU11" s="46"/>
      <c r="GV11" s="46" t="s">
        <v>691</v>
      </c>
      <c r="GW11" s="46"/>
      <c r="GX11" s="46"/>
      <c r="GY11" s="46" t="s">
        <v>692</v>
      </c>
      <c r="GZ11" s="46"/>
      <c r="HA11" s="46"/>
      <c r="HB11" s="46" t="s">
        <v>693</v>
      </c>
      <c r="HC11" s="46"/>
      <c r="HD11" s="46"/>
      <c r="HE11" s="46" t="s">
        <v>694</v>
      </c>
      <c r="HF11" s="46"/>
      <c r="HG11" s="46"/>
      <c r="HH11" s="46" t="s">
        <v>695</v>
      </c>
      <c r="HI11" s="46"/>
      <c r="HJ11" s="46"/>
      <c r="HK11" s="46" t="s">
        <v>696</v>
      </c>
      <c r="HL11" s="46"/>
      <c r="HM11" s="46"/>
      <c r="HN11" s="46" t="s">
        <v>697</v>
      </c>
      <c r="HO11" s="46"/>
      <c r="HP11" s="46"/>
      <c r="HQ11" s="46" t="s">
        <v>698</v>
      </c>
      <c r="HR11" s="46"/>
      <c r="HS11" s="46"/>
      <c r="HT11" s="46" t="s">
        <v>714</v>
      </c>
      <c r="HU11" s="46"/>
      <c r="HV11" s="46"/>
      <c r="HW11" s="46" t="s">
        <v>699</v>
      </c>
      <c r="HX11" s="46"/>
      <c r="HY11" s="46"/>
      <c r="HZ11" s="46" t="s">
        <v>700</v>
      </c>
      <c r="IA11" s="46"/>
      <c r="IB11" s="46"/>
      <c r="IC11" s="46" t="s">
        <v>701</v>
      </c>
      <c r="ID11" s="46"/>
      <c r="IE11" s="46"/>
      <c r="IF11" s="46" t="s">
        <v>702</v>
      </c>
      <c r="IG11" s="46"/>
      <c r="IH11" s="46"/>
      <c r="II11" s="46" t="s">
        <v>715</v>
      </c>
      <c r="IJ11" s="46"/>
      <c r="IK11" s="46"/>
      <c r="IL11" s="46" t="s">
        <v>703</v>
      </c>
      <c r="IM11" s="46"/>
      <c r="IN11" s="46"/>
      <c r="IO11" s="46" t="s">
        <v>704</v>
      </c>
      <c r="IP11" s="46"/>
      <c r="IQ11" s="46"/>
      <c r="IR11" s="46" t="s">
        <v>705</v>
      </c>
      <c r="IS11" s="46"/>
      <c r="IT11" s="46"/>
    </row>
    <row r="12" spans="1:692" ht="93" customHeight="1" x14ac:dyDescent="0.25">
      <c r="A12" s="53"/>
      <c r="B12" s="53"/>
      <c r="C12" s="44" t="s">
        <v>1340</v>
      </c>
      <c r="D12" s="44"/>
      <c r="E12" s="44"/>
      <c r="F12" s="44" t="s">
        <v>1341</v>
      </c>
      <c r="G12" s="44"/>
      <c r="H12" s="44"/>
      <c r="I12" s="80" t="s">
        <v>1342</v>
      </c>
      <c r="J12" s="81"/>
      <c r="K12" s="82"/>
      <c r="L12" s="44" t="s">
        <v>1343</v>
      </c>
      <c r="M12" s="44"/>
      <c r="N12" s="44"/>
      <c r="O12" s="44" t="s">
        <v>1344</v>
      </c>
      <c r="P12" s="44"/>
      <c r="Q12" s="44"/>
      <c r="R12" s="44" t="s">
        <v>1345</v>
      </c>
      <c r="S12" s="44"/>
      <c r="T12" s="44"/>
      <c r="U12" s="44" t="s">
        <v>1346</v>
      </c>
      <c r="V12" s="44"/>
      <c r="W12" s="44"/>
      <c r="X12" s="44" t="s">
        <v>1347</v>
      </c>
      <c r="Y12" s="44"/>
      <c r="Z12" s="44"/>
      <c r="AA12" s="44" t="s">
        <v>1348</v>
      </c>
      <c r="AB12" s="44"/>
      <c r="AC12" s="44"/>
      <c r="AD12" s="44" t="s">
        <v>1349</v>
      </c>
      <c r="AE12" s="44"/>
      <c r="AF12" s="44"/>
      <c r="AG12" s="44" t="s">
        <v>1350</v>
      </c>
      <c r="AH12" s="44"/>
      <c r="AI12" s="44"/>
      <c r="AJ12" s="44" t="s">
        <v>1351</v>
      </c>
      <c r="AK12" s="44"/>
      <c r="AL12" s="44"/>
      <c r="AM12" s="44" t="s">
        <v>1352</v>
      </c>
      <c r="AN12" s="44"/>
      <c r="AO12" s="44"/>
      <c r="AP12" s="44" t="s">
        <v>1353</v>
      </c>
      <c r="AQ12" s="44"/>
      <c r="AR12" s="44"/>
      <c r="AS12" s="44" t="s">
        <v>1354</v>
      </c>
      <c r="AT12" s="44"/>
      <c r="AU12" s="44"/>
      <c r="AV12" s="44" t="s">
        <v>1355</v>
      </c>
      <c r="AW12" s="44"/>
      <c r="AX12" s="44"/>
      <c r="AY12" s="44" t="s">
        <v>1356</v>
      </c>
      <c r="AZ12" s="44"/>
      <c r="BA12" s="44"/>
      <c r="BB12" s="44" t="s">
        <v>1357</v>
      </c>
      <c r="BC12" s="44"/>
      <c r="BD12" s="44"/>
      <c r="BE12" s="44" t="s">
        <v>1358</v>
      </c>
      <c r="BF12" s="44"/>
      <c r="BG12" s="44"/>
      <c r="BH12" s="44" t="s">
        <v>1359</v>
      </c>
      <c r="BI12" s="44"/>
      <c r="BJ12" s="44"/>
      <c r="BK12" s="44" t="s">
        <v>1360</v>
      </c>
      <c r="BL12" s="44"/>
      <c r="BM12" s="44"/>
      <c r="BN12" s="44" t="s">
        <v>1361</v>
      </c>
      <c r="BO12" s="44"/>
      <c r="BP12" s="44"/>
      <c r="BQ12" s="44" t="s">
        <v>1362</v>
      </c>
      <c r="BR12" s="44"/>
      <c r="BS12" s="44"/>
      <c r="BT12" s="44" t="s">
        <v>1363</v>
      </c>
      <c r="BU12" s="44"/>
      <c r="BV12" s="44"/>
      <c r="BW12" s="44" t="s">
        <v>1364</v>
      </c>
      <c r="BX12" s="44"/>
      <c r="BY12" s="44"/>
      <c r="BZ12" s="44" t="s">
        <v>1200</v>
      </c>
      <c r="CA12" s="44"/>
      <c r="CB12" s="44"/>
      <c r="CC12" s="44" t="s">
        <v>1365</v>
      </c>
      <c r="CD12" s="44"/>
      <c r="CE12" s="44"/>
      <c r="CF12" s="44" t="s">
        <v>1366</v>
      </c>
      <c r="CG12" s="44"/>
      <c r="CH12" s="44"/>
      <c r="CI12" s="44" t="s">
        <v>1367</v>
      </c>
      <c r="CJ12" s="44"/>
      <c r="CK12" s="44"/>
      <c r="CL12" s="44" t="s">
        <v>1368</v>
      </c>
      <c r="CM12" s="44"/>
      <c r="CN12" s="44"/>
      <c r="CO12" s="44" t="s">
        <v>1369</v>
      </c>
      <c r="CP12" s="44"/>
      <c r="CQ12" s="44"/>
      <c r="CR12" s="44" t="s">
        <v>1370</v>
      </c>
      <c r="CS12" s="44"/>
      <c r="CT12" s="44"/>
      <c r="CU12" s="44" t="s">
        <v>1371</v>
      </c>
      <c r="CV12" s="44"/>
      <c r="CW12" s="44"/>
      <c r="CX12" s="44" t="s">
        <v>1372</v>
      </c>
      <c r="CY12" s="44"/>
      <c r="CZ12" s="44"/>
      <c r="DA12" s="44" t="s">
        <v>1373</v>
      </c>
      <c r="DB12" s="44"/>
      <c r="DC12" s="44"/>
      <c r="DD12" s="44" t="s">
        <v>1374</v>
      </c>
      <c r="DE12" s="44"/>
      <c r="DF12" s="44"/>
      <c r="DG12" s="44" t="s">
        <v>1375</v>
      </c>
      <c r="DH12" s="44"/>
      <c r="DI12" s="44"/>
      <c r="DJ12" s="60" t="s">
        <v>1376</v>
      </c>
      <c r="DK12" s="60"/>
      <c r="DL12" s="60"/>
      <c r="DM12" s="60" t="s">
        <v>1377</v>
      </c>
      <c r="DN12" s="60"/>
      <c r="DO12" s="60"/>
      <c r="DP12" s="60" t="s">
        <v>1378</v>
      </c>
      <c r="DQ12" s="60"/>
      <c r="DR12" s="60"/>
      <c r="DS12" s="60" t="s">
        <v>1379</v>
      </c>
      <c r="DT12" s="60"/>
      <c r="DU12" s="60"/>
      <c r="DV12" s="60" t="s">
        <v>746</v>
      </c>
      <c r="DW12" s="60"/>
      <c r="DX12" s="60"/>
      <c r="DY12" s="44" t="s">
        <v>762</v>
      </c>
      <c r="DZ12" s="44"/>
      <c r="EA12" s="44"/>
      <c r="EB12" s="44" t="s">
        <v>763</v>
      </c>
      <c r="EC12" s="44"/>
      <c r="ED12" s="44"/>
      <c r="EE12" s="44" t="s">
        <v>1232</v>
      </c>
      <c r="EF12" s="44"/>
      <c r="EG12" s="44"/>
      <c r="EH12" s="44" t="s">
        <v>764</v>
      </c>
      <c r="EI12" s="44"/>
      <c r="EJ12" s="44"/>
      <c r="EK12" s="44" t="s">
        <v>1335</v>
      </c>
      <c r="EL12" s="44"/>
      <c r="EM12" s="44"/>
      <c r="EN12" s="44" t="s">
        <v>767</v>
      </c>
      <c r="EO12" s="44"/>
      <c r="EP12" s="44"/>
      <c r="EQ12" s="44" t="s">
        <v>1241</v>
      </c>
      <c r="ER12" s="44"/>
      <c r="ES12" s="44"/>
      <c r="ET12" s="44" t="s">
        <v>772</v>
      </c>
      <c r="EU12" s="44"/>
      <c r="EV12" s="44"/>
      <c r="EW12" s="44" t="s">
        <v>1244</v>
      </c>
      <c r="EX12" s="44"/>
      <c r="EY12" s="44"/>
      <c r="EZ12" s="44" t="s">
        <v>1246</v>
      </c>
      <c r="FA12" s="44"/>
      <c r="FB12" s="44"/>
      <c r="FC12" s="44" t="s">
        <v>1248</v>
      </c>
      <c r="FD12" s="44"/>
      <c r="FE12" s="44"/>
      <c r="FF12" s="44" t="s">
        <v>1336</v>
      </c>
      <c r="FG12" s="44"/>
      <c r="FH12" s="44"/>
      <c r="FI12" s="44" t="s">
        <v>1251</v>
      </c>
      <c r="FJ12" s="44"/>
      <c r="FK12" s="44"/>
      <c r="FL12" s="44" t="s">
        <v>776</v>
      </c>
      <c r="FM12" s="44"/>
      <c r="FN12" s="44"/>
      <c r="FO12" s="44" t="s">
        <v>1255</v>
      </c>
      <c r="FP12" s="44"/>
      <c r="FQ12" s="44"/>
      <c r="FR12" s="44" t="s">
        <v>1258</v>
      </c>
      <c r="FS12" s="44"/>
      <c r="FT12" s="44"/>
      <c r="FU12" s="44" t="s">
        <v>1262</v>
      </c>
      <c r="FV12" s="44"/>
      <c r="FW12" s="44"/>
      <c r="FX12" s="44" t="s">
        <v>1264</v>
      </c>
      <c r="FY12" s="44"/>
      <c r="FZ12" s="44"/>
      <c r="GA12" s="60" t="s">
        <v>1267</v>
      </c>
      <c r="GB12" s="60"/>
      <c r="GC12" s="60"/>
      <c r="GD12" s="44" t="s">
        <v>781</v>
      </c>
      <c r="GE12" s="44"/>
      <c r="GF12" s="44"/>
      <c r="GG12" s="60" t="s">
        <v>1274</v>
      </c>
      <c r="GH12" s="60"/>
      <c r="GI12" s="60"/>
      <c r="GJ12" s="60" t="s">
        <v>1275</v>
      </c>
      <c r="GK12" s="60"/>
      <c r="GL12" s="60"/>
      <c r="GM12" s="60" t="s">
        <v>1277</v>
      </c>
      <c r="GN12" s="60"/>
      <c r="GO12" s="60"/>
      <c r="GP12" s="60" t="s">
        <v>1278</v>
      </c>
      <c r="GQ12" s="60"/>
      <c r="GR12" s="60"/>
      <c r="GS12" s="60" t="s">
        <v>788</v>
      </c>
      <c r="GT12" s="60"/>
      <c r="GU12" s="60"/>
      <c r="GV12" s="60" t="s">
        <v>790</v>
      </c>
      <c r="GW12" s="60"/>
      <c r="GX12" s="60"/>
      <c r="GY12" s="60" t="s">
        <v>791</v>
      </c>
      <c r="GZ12" s="60"/>
      <c r="HA12" s="60"/>
      <c r="HB12" s="44" t="s">
        <v>1285</v>
      </c>
      <c r="HC12" s="44"/>
      <c r="HD12" s="44"/>
      <c r="HE12" s="44" t="s">
        <v>1287</v>
      </c>
      <c r="HF12" s="44"/>
      <c r="HG12" s="44"/>
      <c r="HH12" s="44" t="s">
        <v>797</v>
      </c>
      <c r="HI12" s="44"/>
      <c r="HJ12" s="44"/>
      <c r="HK12" s="44" t="s">
        <v>1288</v>
      </c>
      <c r="HL12" s="44"/>
      <c r="HM12" s="44"/>
      <c r="HN12" s="44" t="s">
        <v>1291</v>
      </c>
      <c r="HO12" s="44"/>
      <c r="HP12" s="44"/>
      <c r="HQ12" s="44" t="s">
        <v>800</v>
      </c>
      <c r="HR12" s="44"/>
      <c r="HS12" s="44"/>
      <c r="HT12" s="44" t="s">
        <v>798</v>
      </c>
      <c r="HU12" s="44"/>
      <c r="HV12" s="44"/>
      <c r="HW12" s="44" t="s">
        <v>619</v>
      </c>
      <c r="HX12" s="44"/>
      <c r="HY12" s="44"/>
      <c r="HZ12" s="44" t="s">
        <v>1300</v>
      </c>
      <c r="IA12" s="44"/>
      <c r="IB12" s="44"/>
      <c r="IC12" s="44" t="s">
        <v>1304</v>
      </c>
      <c r="ID12" s="44"/>
      <c r="IE12" s="44"/>
      <c r="IF12" s="44" t="s">
        <v>803</v>
      </c>
      <c r="IG12" s="44"/>
      <c r="IH12" s="44"/>
      <c r="II12" s="44" t="s">
        <v>1309</v>
      </c>
      <c r="IJ12" s="44"/>
      <c r="IK12" s="44"/>
      <c r="IL12" s="44" t="s">
        <v>1310</v>
      </c>
      <c r="IM12" s="44"/>
      <c r="IN12" s="44"/>
      <c r="IO12" s="44" t="s">
        <v>1314</v>
      </c>
      <c r="IP12" s="44"/>
      <c r="IQ12" s="44"/>
      <c r="IR12" s="44" t="s">
        <v>1318</v>
      </c>
      <c r="IS12" s="44"/>
      <c r="IT12" s="44"/>
    </row>
    <row r="13" spans="1:692" ht="122.25" customHeight="1" x14ac:dyDescent="0.25">
      <c r="A13" s="53"/>
      <c r="B13" s="53"/>
      <c r="C13" s="21" t="s">
        <v>30</v>
      </c>
      <c r="D13" s="21" t="s">
        <v>1168</v>
      </c>
      <c r="E13" s="21" t="s">
        <v>1169</v>
      </c>
      <c r="F13" s="21" t="s">
        <v>1170</v>
      </c>
      <c r="G13" s="21" t="s">
        <v>1171</v>
      </c>
      <c r="H13" s="21" t="s">
        <v>1062</v>
      </c>
      <c r="I13" s="21" t="s">
        <v>1172</v>
      </c>
      <c r="J13" s="21" t="s">
        <v>1173</v>
      </c>
      <c r="K13" s="21" t="s">
        <v>717</v>
      </c>
      <c r="L13" s="21" t="s">
        <v>251</v>
      </c>
      <c r="M13" s="21" t="s">
        <v>718</v>
      </c>
      <c r="N13" s="21" t="s">
        <v>719</v>
      </c>
      <c r="O13" s="21" t="s">
        <v>625</v>
      </c>
      <c r="P13" s="21" t="s">
        <v>1174</v>
      </c>
      <c r="Q13" s="21" t="s">
        <v>626</v>
      </c>
      <c r="R13" s="21" t="s">
        <v>720</v>
      </c>
      <c r="S13" s="21" t="s">
        <v>1175</v>
      </c>
      <c r="T13" s="21" t="s">
        <v>721</v>
      </c>
      <c r="U13" s="21" t="s">
        <v>1176</v>
      </c>
      <c r="V13" s="21" t="s">
        <v>1177</v>
      </c>
      <c r="W13" s="21" t="s">
        <v>1178</v>
      </c>
      <c r="X13" s="21" t="s">
        <v>722</v>
      </c>
      <c r="Y13" s="21" t="s">
        <v>723</v>
      </c>
      <c r="Z13" s="21" t="s">
        <v>1179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1180</v>
      </c>
      <c r="AG13" s="21" t="s">
        <v>1181</v>
      </c>
      <c r="AH13" s="21" t="s">
        <v>1182</v>
      </c>
      <c r="AI13" s="21" t="s">
        <v>1183</v>
      </c>
      <c r="AJ13" s="21" t="s">
        <v>1184</v>
      </c>
      <c r="AK13" s="21" t="s">
        <v>516</v>
      </c>
      <c r="AL13" s="21" t="s">
        <v>1185</v>
      </c>
      <c r="AM13" s="21" t="s">
        <v>725</v>
      </c>
      <c r="AN13" s="21" t="s">
        <v>726</v>
      </c>
      <c r="AO13" s="21" t="s">
        <v>1186</v>
      </c>
      <c r="AP13" s="21" t="s">
        <v>727</v>
      </c>
      <c r="AQ13" s="21" t="s">
        <v>1187</v>
      </c>
      <c r="AR13" s="21" t="s">
        <v>728</v>
      </c>
      <c r="AS13" s="21" t="s">
        <v>95</v>
      </c>
      <c r="AT13" s="21" t="s">
        <v>257</v>
      </c>
      <c r="AU13" s="21" t="s">
        <v>1188</v>
      </c>
      <c r="AV13" s="21" t="s">
        <v>729</v>
      </c>
      <c r="AW13" s="21" t="s">
        <v>730</v>
      </c>
      <c r="AX13" s="21" t="s">
        <v>1189</v>
      </c>
      <c r="AY13" s="21" t="s">
        <v>216</v>
      </c>
      <c r="AZ13" s="21" t="s">
        <v>517</v>
      </c>
      <c r="BA13" s="21" t="s">
        <v>731</v>
      </c>
      <c r="BB13" s="21" t="s">
        <v>732</v>
      </c>
      <c r="BC13" s="21" t="s">
        <v>733</v>
      </c>
      <c r="BD13" s="21" t="s">
        <v>734</v>
      </c>
      <c r="BE13" s="21" t="s">
        <v>735</v>
      </c>
      <c r="BF13" s="21" t="s">
        <v>736</v>
      </c>
      <c r="BG13" s="21" t="s">
        <v>1190</v>
      </c>
      <c r="BH13" s="21" t="s">
        <v>1191</v>
      </c>
      <c r="BI13" s="21" t="s">
        <v>737</v>
      </c>
      <c r="BJ13" s="21" t="s">
        <v>1192</v>
      </c>
      <c r="BK13" s="21" t="s">
        <v>738</v>
      </c>
      <c r="BL13" s="21" t="s">
        <v>739</v>
      </c>
      <c r="BM13" s="21" t="s">
        <v>1193</v>
      </c>
      <c r="BN13" s="21" t="s">
        <v>1194</v>
      </c>
      <c r="BO13" s="21" t="s">
        <v>1195</v>
      </c>
      <c r="BP13" s="21" t="s">
        <v>724</v>
      </c>
      <c r="BQ13" s="21" t="s">
        <v>1196</v>
      </c>
      <c r="BR13" s="21" t="s">
        <v>1197</v>
      </c>
      <c r="BS13" s="21" t="s">
        <v>1198</v>
      </c>
      <c r="BT13" s="21" t="s">
        <v>740</v>
      </c>
      <c r="BU13" s="21" t="s">
        <v>741</v>
      </c>
      <c r="BV13" s="21" t="s">
        <v>1199</v>
      </c>
      <c r="BW13" s="21" t="s">
        <v>742</v>
      </c>
      <c r="BX13" s="21" t="s">
        <v>743</v>
      </c>
      <c r="BY13" s="21" t="s">
        <v>744</v>
      </c>
      <c r="BZ13" s="21" t="s">
        <v>1200</v>
      </c>
      <c r="CA13" s="21" t="s">
        <v>1201</v>
      </c>
      <c r="CB13" s="21" t="s">
        <v>1202</v>
      </c>
      <c r="CC13" s="21" t="s">
        <v>1203</v>
      </c>
      <c r="CD13" s="21" t="s">
        <v>747</v>
      </c>
      <c r="CE13" s="21" t="s">
        <v>748</v>
      </c>
      <c r="CF13" s="21" t="s">
        <v>1204</v>
      </c>
      <c r="CG13" s="21" t="s">
        <v>1205</v>
      </c>
      <c r="CH13" s="21" t="s">
        <v>745</v>
      </c>
      <c r="CI13" s="21" t="s">
        <v>1206</v>
      </c>
      <c r="CJ13" s="21" t="s">
        <v>1207</v>
      </c>
      <c r="CK13" s="21" t="s">
        <v>749</v>
      </c>
      <c r="CL13" s="21" t="s">
        <v>354</v>
      </c>
      <c r="CM13" s="21" t="s">
        <v>522</v>
      </c>
      <c r="CN13" s="21" t="s">
        <v>355</v>
      </c>
      <c r="CO13" s="21" t="s">
        <v>750</v>
      </c>
      <c r="CP13" s="21" t="s">
        <v>1208</v>
      </c>
      <c r="CQ13" s="21" t="s">
        <v>751</v>
      </c>
      <c r="CR13" s="21" t="s">
        <v>752</v>
      </c>
      <c r="CS13" s="21" t="s">
        <v>1209</v>
      </c>
      <c r="CT13" s="21" t="s">
        <v>753</v>
      </c>
      <c r="CU13" s="21" t="s">
        <v>532</v>
      </c>
      <c r="CV13" s="21" t="s">
        <v>533</v>
      </c>
      <c r="CW13" s="21" t="s">
        <v>534</v>
      </c>
      <c r="CX13" s="21" t="s">
        <v>1210</v>
      </c>
      <c r="CY13" s="21" t="s">
        <v>1211</v>
      </c>
      <c r="CZ13" s="21" t="s">
        <v>537</v>
      </c>
      <c r="DA13" s="21" t="s">
        <v>513</v>
      </c>
      <c r="DB13" s="21" t="s">
        <v>514</v>
      </c>
      <c r="DC13" s="21" t="s">
        <v>754</v>
      </c>
      <c r="DD13" s="21" t="s">
        <v>757</v>
      </c>
      <c r="DE13" s="21" t="s">
        <v>758</v>
      </c>
      <c r="DF13" s="21" t="s">
        <v>1212</v>
      </c>
      <c r="DG13" s="21" t="s">
        <v>1213</v>
      </c>
      <c r="DH13" s="21" t="s">
        <v>1214</v>
      </c>
      <c r="DI13" s="21" t="s">
        <v>1215</v>
      </c>
      <c r="DJ13" s="22" t="s">
        <v>360</v>
      </c>
      <c r="DK13" s="21" t="s">
        <v>1216</v>
      </c>
      <c r="DL13" s="22" t="s">
        <v>1217</v>
      </c>
      <c r="DM13" s="22" t="s">
        <v>759</v>
      </c>
      <c r="DN13" s="21" t="s">
        <v>1218</v>
      </c>
      <c r="DO13" s="22" t="s">
        <v>760</v>
      </c>
      <c r="DP13" s="22" t="s">
        <v>761</v>
      </c>
      <c r="DQ13" s="21" t="s">
        <v>1334</v>
      </c>
      <c r="DR13" s="22" t="s">
        <v>1219</v>
      </c>
      <c r="DS13" s="22" t="s">
        <v>1220</v>
      </c>
      <c r="DT13" s="21" t="s">
        <v>1221</v>
      </c>
      <c r="DU13" s="22" t="s">
        <v>1222</v>
      </c>
      <c r="DV13" s="22" t="s">
        <v>1223</v>
      </c>
      <c r="DW13" s="21" t="s">
        <v>1224</v>
      </c>
      <c r="DX13" s="22" t="s">
        <v>1225</v>
      </c>
      <c r="DY13" s="21" t="s">
        <v>1226</v>
      </c>
      <c r="DZ13" s="21" t="s">
        <v>1227</v>
      </c>
      <c r="EA13" s="21" t="s">
        <v>1228</v>
      </c>
      <c r="EB13" s="21" t="s">
        <v>1229</v>
      </c>
      <c r="EC13" s="21" t="s">
        <v>1230</v>
      </c>
      <c r="ED13" s="21" t="s">
        <v>1231</v>
      </c>
      <c r="EE13" s="21" t="s">
        <v>1233</v>
      </c>
      <c r="EF13" s="21" t="s">
        <v>1234</v>
      </c>
      <c r="EG13" s="21" t="s">
        <v>1235</v>
      </c>
      <c r="EH13" s="21" t="s">
        <v>765</v>
      </c>
      <c r="EI13" s="21" t="s">
        <v>766</v>
      </c>
      <c r="EJ13" s="21" t="s">
        <v>1236</v>
      </c>
      <c r="EK13" s="21" t="s">
        <v>1237</v>
      </c>
      <c r="EL13" s="21" t="s">
        <v>1238</v>
      </c>
      <c r="EM13" s="21" t="s">
        <v>1239</v>
      </c>
      <c r="EN13" s="21" t="s">
        <v>768</v>
      </c>
      <c r="EO13" s="21" t="s">
        <v>769</v>
      </c>
      <c r="EP13" s="21" t="s">
        <v>1240</v>
      </c>
      <c r="EQ13" s="21" t="s">
        <v>770</v>
      </c>
      <c r="ER13" s="21" t="s">
        <v>771</v>
      </c>
      <c r="ES13" s="21" t="s">
        <v>1242</v>
      </c>
      <c r="ET13" s="21" t="s">
        <v>773</v>
      </c>
      <c r="EU13" s="21" t="s">
        <v>774</v>
      </c>
      <c r="EV13" s="21" t="s">
        <v>1243</v>
      </c>
      <c r="EW13" s="21" t="s">
        <v>773</v>
      </c>
      <c r="EX13" s="21" t="s">
        <v>774</v>
      </c>
      <c r="EY13" s="21" t="s">
        <v>1245</v>
      </c>
      <c r="EZ13" s="21" t="s">
        <v>198</v>
      </c>
      <c r="FA13" s="21" t="s">
        <v>1247</v>
      </c>
      <c r="FB13" s="21" t="s">
        <v>211</v>
      </c>
      <c r="FC13" s="21" t="s">
        <v>755</v>
      </c>
      <c r="FD13" s="21" t="s">
        <v>756</v>
      </c>
      <c r="FE13" s="21" t="s">
        <v>787</v>
      </c>
      <c r="FF13" s="21" t="s">
        <v>775</v>
      </c>
      <c r="FG13" s="21" t="s">
        <v>1249</v>
      </c>
      <c r="FH13" s="21" t="s">
        <v>1250</v>
      </c>
      <c r="FI13" s="21" t="s">
        <v>16</v>
      </c>
      <c r="FJ13" s="21" t="s">
        <v>17</v>
      </c>
      <c r="FK13" s="21" t="s">
        <v>147</v>
      </c>
      <c r="FL13" s="21" t="s">
        <v>1252</v>
      </c>
      <c r="FM13" s="21" t="s">
        <v>1253</v>
      </c>
      <c r="FN13" s="21" t="s">
        <v>1254</v>
      </c>
      <c r="FO13" s="21" t="s">
        <v>1256</v>
      </c>
      <c r="FP13" s="21" t="s">
        <v>1257</v>
      </c>
      <c r="FQ13" s="21" t="s">
        <v>1259</v>
      </c>
      <c r="FR13" s="21" t="s">
        <v>777</v>
      </c>
      <c r="FS13" s="21" t="s">
        <v>1260</v>
      </c>
      <c r="FT13" s="21" t="s">
        <v>1261</v>
      </c>
      <c r="FU13" s="21" t="s">
        <v>778</v>
      </c>
      <c r="FV13" s="21" t="s">
        <v>779</v>
      </c>
      <c r="FW13" s="21" t="s">
        <v>1263</v>
      </c>
      <c r="FX13" s="21" t="s">
        <v>1265</v>
      </c>
      <c r="FY13" s="21" t="s">
        <v>780</v>
      </c>
      <c r="FZ13" s="21" t="s">
        <v>1266</v>
      </c>
      <c r="GA13" s="22" t="s">
        <v>1268</v>
      </c>
      <c r="GB13" s="21" t="s">
        <v>1269</v>
      </c>
      <c r="GC13" s="22" t="s">
        <v>1270</v>
      </c>
      <c r="GD13" s="21" t="s">
        <v>1271</v>
      </c>
      <c r="GE13" s="21" t="s">
        <v>1272</v>
      </c>
      <c r="GF13" s="21" t="s">
        <v>1273</v>
      </c>
      <c r="GG13" s="22" t="s">
        <v>152</v>
      </c>
      <c r="GH13" s="21" t="s">
        <v>782</v>
      </c>
      <c r="GI13" s="22" t="s">
        <v>783</v>
      </c>
      <c r="GJ13" s="22" t="s">
        <v>1276</v>
      </c>
      <c r="GK13" s="21" t="s">
        <v>524</v>
      </c>
      <c r="GL13" s="22" t="s">
        <v>784</v>
      </c>
      <c r="GM13" s="22" t="s">
        <v>244</v>
      </c>
      <c r="GN13" s="21" t="s">
        <v>252</v>
      </c>
      <c r="GO13" s="22" t="s">
        <v>787</v>
      </c>
      <c r="GP13" s="22" t="s">
        <v>785</v>
      </c>
      <c r="GQ13" s="21" t="s">
        <v>786</v>
      </c>
      <c r="GR13" s="22" t="s">
        <v>1279</v>
      </c>
      <c r="GS13" s="22" t="s">
        <v>1280</v>
      </c>
      <c r="GT13" s="21" t="s">
        <v>789</v>
      </c>
      <c r="GU13" s="22" t="s">
        <v>1281</v>
      </c>
      <c r="GV13" s="22" t="s">
        <v>1282</v>
      </c>
      <c r="GW13" s="21" t="s">
        <v>1283</v>
      </c>
      <c r="GX13" s="22" t="s">
        <v>1284</v>
      </c>
      <c r="GY13" s="22" t="s">
        <v>792</v>
      </c>
      <c r="GZ13" s="21" t="s">
        <v>793</v>
      </c>
      <c r="HA13" s="22" t="s">
        <v>794</v>
      </c>
      <c r="HB13" s="21" t="s">
        <v>576</v>
      </c>
      <c r="HC13" s="21" t="s">
        <v>1286</v>
      </c>
      <c r="HD13" s="21" t="s">
        <v>795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1289</v>
      </c>
      <c r="HL13" s="21" t="s">
        <v>796</v>
      </c>
      <c r="HM13" s="21" t="s">
        <v>1290</v>
      </c>
      <c r="HN13" s="21" t="s">
        <v>1292</v>
      </c>
      <c r="HO13" s="21" t="s">
        <v>1293</v>
      </c>
      <c r="HP13" s="21" t="s">
        <v>1294</v>
      </c>
      <c r="HQ13" s="21" t="s">
        <v>801</v>
      </c>
      <c r="HR13" s="21" t="s">
        <v>802</v>
      </c>
      <c r="HS13" s="21" t="s">
        <v>1295</v>
      </c>
      <c r="HT13" s="21" t="s">
        <v>1337</v>
      </c>
      <c r="HU13" s="21" t="s">
        <v>799</v>
      </c>
      <c r="HV13" s="21" t="s">
        <v>1296</v>
      </c>
      <c r="HW13" s="21" t="s">
        <v>1297</v>
      </c>
      <c r="HX13" s="21" t="s">
        <v>1298</v>
      </c>
      <c r="HY13" s="21" t="s">
        <v>1299</v>
      </c>
      <c r="HZ13" s="21" t="s">
        <v>1301</v>
      </c>
      <c r="IA13" s="21" t="s">
        <v>1302</v>
      </c>
      <c r="IB13" s="21" t="s">
        <v>1303</v>
      </c>
      <c r="IC13" s="21" t="s">
        <v>1305</v>
      </c>
      <c r="ID13" s="21" t="s">
        <v>1306</v>
      </c>
      <c r="IE13" s="21" t="s">
        <v>1307</v>
      </c>
      <c r="IF13" s="21" t="s">
        <v>804</v>
      </c>
      <c r="IG13" s="21" t="s">
        <v>805</v>
      </c>
      <c r="IH13" s="21" t="s">
        <v>1308</v>
      </c>
      <c r="II13" s="21" t="s">
        <v>148</v>
      </c>
      <c r="IJ13" s="21" t="s">
        <v>235</v>
      </c>
      <c r="IK13" s="21" t="s">
        <v>209</v>
      </c>
      <c r="IL13" s="21" t="s">
        <v>1311</v>
      </c>
      <c r="IM13" s="21" t="s">
        <v>1312</v>
      </c>
      <c r="IN13" s="21" t="s">
        <v>1313</v>
      </c>
      <c r="IO13" s="21" t="s">
        <v>1315</v>
      </c>
      <c r="IP13" s="21" t="s">
        <v>1316</v>
      </c>
      <c r="IQ13" s="21" t="s">
        <v>1317</v>
      </c>
      <c r="IR13" s="21" t="s">
        <v>1319</v>
      </c>
      <c r="IS13" s="21" t="s">
        <v>1320</v>
      </c>
      <c r="IT13" s="21" t="s">
        <v>1321</v>
      </c>
    </row>
    <row r="14" spans="1:692" ht="15.75" x14ac:dyDescent="0.25">
      <c r="A14" s="2">
        <v>1</v>
      </c>
      <c r="B14" s="1" t="s">
        <v>1389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>
        <v>1</v>
      </c>
      <c r="AQ14" s="4"/>
      <c r="AR14" s="4"/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>
        <v>1</v>
      </c>
      <c r="CW14" s="4"/>
      <c r="CX14" s="4"/>
      <c r="CY14" s="4">
        <v>1</v>
      </c>
      <c r="CZ14" s="4"/>
      <c r="DA14" s="4"/>
      <c r="DB14" s="4"/>
      <c r="DC14" s="4">
        <v>1</v>
      </c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/>
      <c r="DR14" s="4">
        <v>1</v>
      </c>
      <c r="DS14" s="4"/>
      <c r="DT14" s="4"/>
      <c r="DU14" s="4">
        <v>1</v>
      </c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/>
      <c r="FE14" s="4">
        <v>1</v>
      </c>
      <c r="FF14" s="4"/>
      <c r="FG14" s="4">
        <v>1</v>
      </c>
      <c r="FH14" s="4"/>
      <c r="FI14" s="4"/>
      <c r="FJ14" s="4">
        <v>1</v>
      </c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/>
      <c r="FW14" s="4">
        <v>1</v>
      </c>
      <c r="FX14" s="4">
        <v>1</v>
      </c>
      <c r="FY14" s="4"/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>
        <v>1</v>
      </c>
      <c r="HC14" s="4"/>
      <c r="HD14" s="4"/>
      <c r="HE14" s="4"/>
      <c r="HF14" s="4">
        <v>1</v>
      </c>
      <c r="HG14" s="4"/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/>
      <c r="IM14" s="4">
        <v>1</v>
      </c>
      <c r="IN14" s="4"/>
      <c r="IO14" s="4">
        <v>1</v>
      </c>
      <c r="IP14" s="4"/>
      <c r="IQ14" s="4"/>
      <c r="IR14" s="4">
        <v>1</v>
      </c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1" t="s">
        <v>1390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1" t="s">
        <v>1391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1" t="s">
        <v>1392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2" t="s">
        <v>1393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2" t="s">
        <v>1394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>
        <v>1</v>
      </c>
      <c r="CV19" s="4"/>
      <c r="CW19" s="4"/>
      <c r="CX19" s="4"/>
      <c r="CY19" s="4">
        <v>1</v>
      </c>
      <c r="CZ19" s="4"/>
      <c r="DA19" s="4"/>
      <c r="DB19" s="4"/>
      <c r="DC19" s="4">
        <v>1</v>
      </c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>
        <v>1</v>
      </c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2" t="s">
        <v>1395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>
        <v>1</v>
      </c>
      <c r="HL20" s="4"/>
      <c r="HM20" s="4"/>
      <c r="HN20" s="4"/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/>
      <c r="IG20" s="4">
        <v>1</v>
      </c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2" t="s">
        <v>1396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2" t="s">
        <v>1397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>
        <v>1</v>
      </c>
      <c r="HI22" s="4"/>
      <c r="HJ22" s="4"/>
      <c r="HK22" s="4">
        <v>1</v>
      </c>
      <c r="HL22" s="4"/>
      <c r="HM22" s="4"/>
      <c r="HN22" s="4"/>
      <c r="HO22" s="4">
        <v>1</v>
      </c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2" t="s">
        <v>1398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/>
      <c r="AL23" s="4">
        <v>1</v>
      </c>
      <c r="AM23" s="4"/>
      <c r="AN23" s="4">
        <v>1</v>
      </c>
      <c r="AO23" s="4"/>
      <c r="AP23" s="4">
        <v>1</v>
      </c>
      <c r="AQ23" s="4"/>
      <c r="AR23" s="4"/>
      <c r="AS23" s="4"/>
      <c r="AT23" s="4"/>
      <c r="AU23" s="4">
        <v>1</v>
      </c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/>
      <c r="BY23" s="4">
        <v>1</v>
      </c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>
        <v>1</v>
      </c>
      <c r="DO23" s="4"/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/>
      <c r="EG23" s="4">
        <v>1</v>
      </c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/>
      <c r="ES23" s="4">
        <v>1</v>
      </c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/>
      <c r="FE23" s="4">
        <v>1</v>
      </c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/>
      <c r="FW23" s="4">
        <v>1</v>
      </c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/>
      <c r="HA23" s="4">
        <v>1</v>
      </c>
      <c r="HB23" s="4"/>
      <c r="HC23" s="4">
        <v>1</v>
      </c>
      <c r="HD23" s="4"/>
      <c r="HE23" s="4"/>
      <c r="HF23" s="4"/>
      <c r="HG23" s="4">
        <v>1</v>
      </c>
      <c r="HH23" s="4">
        <v>1</v>
      </c>
      <c r="HI23" s="4"/>
      <c r="HJ23" s="4"/>
      <c r="HK23" s="4">
        <v>1</v>
      </c>
      <c r="HL23" s="4"/>
      <c r="HM23" s="4"/>
      <c r="HN23" s="4"/>
      <c r="HO23" s="4"/>
      <c r="HP23" s="4">
        <v>1</v>
      </c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>
        <v>1</v>
      </c>
      <c r="IP23" s="4"/>
      <c r="IQ23" s="4"/>
      <c r="IR23" s="4">
        <v>1</v>
      </c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2" t="s">
        <v>1399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/>
      <c r="AL24" s="4">
        <v>1</v>
      </c>
      <c r="AM24" s="4"/>
      <c r="AN24" s="4">
        <v>1</v>
      </c>
      <c r="AO24" s="4"/>
      <c r="AP24" s="4">
        <v>1</v>
      </c>
      <c r="AQ24" s="4"/>
      <c r="AR24" s="4"/>
      <c r="AS24" s="4"/>
      <c r="AT24" s="4"/>
      <c r="AU24" s="4">
        <v>1</v>
      </c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/>
      <c r="BV24" s="4">
        <v>1</v>
      </c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>
        <v>1</v>
      </c>
      <c r="GT24" s="4"/>
      <c r="GU24" s="4"/>
      <c r="GV24" s="4">
        <v>1</v>
      </c>
      <c r="GW24" s="4"/>
      <c r="GX24" s="4"/>
      <c r="GY24" s="4"/>
      <c r="GZ24" s="4">
        <v>1</v>
      </c>
      <c r="HA24" s="4"/>
      <c r="HB24" s="4">
        <v>1</v>
      </c>
      <c r="HC24" s="4"/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/>
      <c r="IG24" s="4">
        <v>1</v>
      </c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2" t="s">
        <v>1400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x14ac:dyDescent="0.25">
      <c r="A26" s="37" t="s">
        <v>278</v>
      </c>
      <c r="B26" s="4"/>
      <c r="C26" s="24">
        <f t="shared" ref="C26:BN26" si="0">SUM(C14:C25)</f>
        <v>12</v>
      </c>
      <c r="D26" s="3">
        <f t="shared" si="0"/>
        <v>0</v>
      </c>
      <c r="E26" s="3">
        <f t="shared" si="0"/>
        <v>0</v>
      </c>
      <c r="F26" s="3">
        <f t="shared" si="0"/>
        <v>12</v>
      </c>
      <c r="G26" s="3">
        <f t="shared" si="0"/>
        <v>0</v>
      </c>
      <c r="H26" s="24">
        <f t="shared" si="0"/>
        <v>0</v>
      </c>
      <c r="I26" s="3">
        <f t="shared" si="0"/>
        <v>12</v>
      </c>
      <c r="J26" s="3">
        <f t="shared" si="0"/>
        <v>0</v>
      </c>
      <c r="K26" s="3">
        <f t="shared" si="0"/>
        <v>0</v>
      </c>
      <c r="L26" s="3">
        <f t="shared" si="0"/>
        <v>12</v>
      </c>
      <c r="M26" s="3">
        <f t="shared" si="0"/>
        <v>0</v>
      </c>
      <c r="N26" s="3">
        <f t="shared" si="0"/>
        <v>0</v>
      </c>
      <c r="O26" s="3">
        <f t="shared" si="0"/>
        <v>12</v>
      </c>
      <c r="P26" s="3">
        <f t="shared" si="0"/>
        <v>0</v>
      </c>
      <c r="Q26" s="3">
        <f t="shared" si="0"/>
        <v>0</v>
      </c>
      <c r="R26" s="3">
        <f t="shared" si="0"/>
        <v>12</v>
      </c>
      <c r="S26" s="3">
        <f t="shared" si="0"/>
        <v>0</v>
      </c>
      <c r="T26" s="3">
        <f t="shared" si="0"/>
        <v>0</v>
      </c>
      <c r="U26" s="3">
        <f t="shared" si="0"/>
        <v>11</v>
      </c>
      <c r="V26" s="3">
        <f t="shared" si="0"/>
        <v>1</v>
      </c>
      <c r="W26" s="3">
        <f t="shared" si="0"/>
        <v>0</v>
      </c>
      <c r="X26" s="3">
        <f t="shared" si="0"/>
        <v>8</v>
      </c>
      <c r="Y26" s="3">
        <f t="shared" si="0"/>
        <v>2</v>
      </c>
      <c r="Z26" s="3">
        <f t="shared" si="0"/>
        <v>2</v>
      </c>
      <c r="AA26" s="3">
        <f t="shared" si="0"/>
        <v>8</v>
      </c>
      <c r="AB26" s="3">
        <f t="shared" si="0"/>
        <v>3</v>
      </c>
      <c r="AC26" s="3">
        <f t="shared" si="0"/>
        <v>1</v>
      </c>
      <c r="AD26" s="3">
        <f t="shared" si="0"/>
        <v>9</v>
      </c>
      <c r="AE26" s="3">
        <f t="shared" si="0"/>
        <v>2</v>
      </c>
      <c r="AF26" s="3">
        <f t="shared" si="0"/>
        <v>1</v>
      </c>
      <c r="AG26" s="3">
        <f t="shared" si="0"/>
        <v>7</v>
      </c>
      <c r="AH26" s="3">
        <f t="shared" si="0"/>
        <v>4</v>
      </c>
      <c r="AI26" s="3">
        <f t="shared" si="0"/>
        <v>1</v>
      </c>
      <c r="AJ26" s="3">
        <f t="shared" si="0"/>
        <v>6</v>
      </c>
      <c r="AK26" s="3">
        <f t="shared" si="0"/>
        <v>3</v>
      </c>
      <c r="AL26" s="3">
        <f t="shared" si="0"/>
        <v>3</v>
      </c>
      <c r="AM26" s="3">
        <f t="shared" si="0"/>
        <v>7</v>
      </c>
      <c r="AN26" s="3">
        <f t="shared" si="0"/>
        <v>4</v>
      </c>
      <c r="AO26" s="3">
        <f t="shared" si="0"/>
        <v>1</v>
      </c>
      <c r="AP26" s="3">
        <f t="shared" si="0"/>
        <v>12</v>
      </c>
      <c r="AQ26" s="3">
        <f t="shared" si="0"/>
        <v>0</v>
      </c>
      <c r="AR26" s="3">
        <f t="shared" si="0"/>
        <v>0</v>
      </c>
      <c r="AS26" s="3">
        <f t="shared" si="0"/>
        <v>6</v>
      </c>
      <c r="AT26" s="3">
        <f t="shared" si="0"/>
        <v>3</v>
      </c>
      <c r="AU26" s="3">
        <f t="shared" si="0"/>
        <v>3</v>
      </c>
      <c r="AV26" s="3">
        <f t="shared" si="0"/>
        <v>6</v>
      </c>
      <c r="AW26" s="3">
        <f t="shared" si="0"/>
        <v>5</v>
      </c>
      <c r="AX26" s="3">
        <f t="shared" si="0"/>
        <v>1</v>
      </c>
      <c r="AY26" s="3">
        <f t="shared" si="0"/>
        <v>7</v>
      </c>
      <c r="AZ26" s="3">
        <f t="shared" si="0"/>
        <v>4</v>
      </c>
      <c r="BA26" s="3">
        <f t="shared" si="0"/>
        <v>1</v>
      </c>
      <c r="BB26" s="3">
        <f t="shared" si="0"/>
        <v>6</v>
      </c>
      <c r="BC26" s="3">
        <f t="shared" si="0"/>
        <v>6</v>
      </c>
      <c r="BD26" s="3">
        <f t="shared" si="0"/>
        <v>0</v>
      </c>
      <c r="BE26" s="3">
        <f t="shared" si="0"/>
        <v>6</v>
      </c>
      <c r="BF26" s="3">
        <f t="shared" si="0"/>
        <v>6</v>
      </c>
      <c r="BG26" s="3">
        <f t="shared" si="0"/>
        <v>0</v>
      </c>
      <c r="BH26" s="3">
        <f t="shared" si="0"/>
        <v>9</v>
      </c>
      <c r="BI26" s="3">
        <f t="shared" si="0"/>
        <v>3</v>
      </c>
      <c r="BJ26" s="3">
        <f t="shared" si="0"/>
        <v>0</v>
      </c>
      <c r="BK26" s="3">
        <f t="shared" si="0"/>
        <v>9</v>
      </c>
      <c r="BL26" s="3">
        <f t="shared" si="0"/>
        <v>3</v>
      </c>
      <c r="BM26" s="3">
        <f t="shared" si="0"/>
        <v>0</v>
      </c>
      <c r="BN26" s="3">
        <f t="shared" si="0"/>
        <v>6</v>
      </c>
      <c r="BO26" s="3">
        <f t="shared" ref="BO26:DZ26" si="1">SUM(BO14:BO25)</f>
        <v>5</v>
      </c>
      <c r="BP26" s="3">
        <f t="shared" si="1"/>
        <v>1</v>
      </c>
      <c r="BQ26" s="3">
        <f t="shared" si="1"/>
        <v>6</v>
      </c>
      <c r="BR26" s="3">
        <f t="shared" si="1"/>
        <v>3</v>
      </c>
      <c r="BS26" s="3">
        <f t="shared" si="1"/>
        <v>3</v>
      </c>
      <c r="BT26" s="3">
        <f t="shared" si="1"/>
        <v>6</v>
      </c>
      <c r="BU26" s="3">
        <f t="shared" si="1"/>
        <v>3</v>
      </c>
      <c r="BV26" s="3">
        <f t="shared" si="1"/>
        <v>3</v>
      </c>
      <c r="BW26" s="3">
        <f t="shared" si="1"/>
        <v>6</v>
      </c>
      <c r="BX26" s="3">
        <f t="shared" si="1"/>
        <v>4</v>
      </c>
      <c r="BY26" s="3">
        <f t="shared" si="1"/>
        <v>2</v>
      </c>
      <c r="BZ26" s="3">
        <f t="shared" si="1"/>
        <v>10</v>
      </c>
      <c r="CA26" s="3">
        <f t="shared" si="1"/>
        <v>2</v>
      </c>
      <c r="CB26" s="3">
        <f t="shared" si="1"/>
        <v>0</v>
      </c>
      <c r="CC26" s="3">
        <f t="shared" si="1"/>
        <v>10</v>
      </c>
      <c r="CD26" s="3">
        <f t="shared" si="1"/>
        <v>2</v>
      </c>
      <c r="CE26" s="3">
        <f t="shared" si="1"/>
        <v>0</v>
      </c>
      <c r="CF26" s="3">
        <f t="shared" si="1"/>
        <v>6</v>
      </c>
      <c r="CG26" s="3">
        <f t="shared" si="1"/>
        <v>6</v>
      </c>
      <c r="CH26" s="3">
        <f t="shared" si="1"/>
        <v>0</v>
      </c>
      <c r="CI26" s="3">
        <f t="shared" si="1"/>
        <v>9</v>
      </c>
      <c r="CJ26" s="3">
        <f t="shared" si="1"/>
        <v>1</v>
      </c>
      <c r="CK26" s="3">
        <f t="shared" si="1"/>
        <v>2</v>
      </c>
      <c r="CL26" s="3">
        <f t="shared" si="1"/>
        <v>8</v>
      </c>
      <c r="CM26" s="3">
        <f t="shared" si="1"/>
        <v>3</v>
      </c>
      <c r="CN26" s="3">
        <f t="shared" si="1"/>
        <v>1</v>
      </c>
      <c r="CO26" s="3">
        <f t="shared" si="1"/>
        <v>7</v>
      </c>
      <c r="CP26" s="3">
        <f t="shared" si="1"/>
        <v>4</v>
      </c>
      <c r="CQ26" s="3">
        <f t="shared" si="1"/>
        <v>1</v>
      </c>
      <c r="CR26" s="3">
        <f t="shared" si="1"/>
        <v>6</v>
      </c>
      <c r="CS26" s="3">
        <f t="shared" si="1"/>
        <v>3</v>
      </c>
      <c r="CT26" s="3">
        <f t="shared" si="1"/>
        <v>3</v>
      </c>
      <c r="CU26" s="3">
        <f t="shared" si="1"/>
        <v>10</v>
      </c>
      <c r="CV26" s="3">
        <f t="shared" si="1"/>
        <v>2</v>
      </c>
      <c r="CW26" s="3">
        <f t="shared" si="1"/>
        <v>0</v>
      </c>
      <c r="CX26" s="3">
        <f t="shared" si="1"/>
        <v>8</v>
      </c>
      <c r="CY26" s="3">
        <f t="shared" si="1"/>
        <v>4</v>
      </c>
      <c r="CZ26" s="3">
        <f t="shared" si="1"/>
        <v>0</v>
      </c>
      <c r="DA26" s="3">
        <f t="shared" si="1"/>
        <v>7</v>
      </c>
      <c r="DB26" s="3">
        <f t="shared" si="1"/>
        <v>3</v>
      </c>
      <c r="DC26" s="3">
        <f t="shared" si="1"/>
        <v>2</v>
      </c>
      <c r="DD26" s="3">
        <f t="shared" si="1"/>
        <v>12</v>
      </c>
      <c r="DE26" s="3">
        <f t="shared" si="1"/>
        <v>0</v>
      </c>
      <c r="DF26" s="3">
        <f t="shared" si="1"/>
        <v>0</v>
      </c>
      <c r="DG26" s="3">
        <f t="shared" si="1"/>
        <v>6</v>
      </c>
      <c r="DH26" s="3">
        <f t="shared" si="1"/>
        <v>5</v>
      </c>
      <c r="DI26" s="3">
        <f t="shared" si="1"/>
        <v>1</v>
      </c>
      <c r="DJ26" s="3">
        <f t="shared" si="1"/>
        <v>12</v>
      </c>
      <c r="DK26" s="3">
        <f t="shared" si="1"/>
        <v>0</v>
      </c>
      <c r="DL26" s="3">
        <f t="shared" si="1"/>
        <v>0</v>
      </c>
      <c r="DM26" s="3">
        <f t="shared" si="1"/>
        <v>10</v>
      </c>
      <c r="DN26" s="3">
        <f t="shared" si="1"/>
        <v>2</v>
      </c>
      <c r="DO26" s="3">
        <f t="shared" si="1"/>
        <v>0</v>
      </c>
      <c r="DP26" s="3">
        <f t="shared" si="1"/>
        <v>6</v>
      </c>
      <c r="DQ26" s="3">
        <f t="shared" si="1"/>
        <v>4</v>
      </c>
      <c r="DR26" s="3">
        <f t="shared" si="1"/>
        <v>2</v>
      </c>
      <c r="DS26" s="3">
        <f t="shared" si="1"/>
        <v>9</v>
      </c>
      <c r="DT26" s="3">
        <f t="shared" si="1"/>
        <v>2</v>
      </c>
      <c r="DU26" s="3">
        <f t="shared" si="1"/>
        <v>1</v>
      </c>
      <c r="DV26" s="3">
        <f t="shared" si="1"/>
        <v>11</v>
      </c>
      <c r="DW26" s="3">
        <f t="shared" si="1"/>
        <v>1</v>
      </c>
      <c r="DX26" s="3">
        <f t="shared" si="1"/>
        <v>0</v>
      </c>
      <c r="DY26" s="3">
        <f t="shared" si="1"/>
        <v>7</v>
      </c>
      <c r="DZ26" s="3">
        <f t="shared" si="1"/>
        <v>5</v>
      </c>
      <c r="EA26" s="3">
        <f t="shared" ref="EA26:GL26" si="2">SUM(EA14:EA25)</f>
        <v>0</v>
      </c>
      <c r="EB26" s="3">
        <f t="shared" si="2"/>
        <v>7</v>
      </c>
      <c r="EC26" s="3">
        <f t="shared" si="2"/>
        <v>5</v>
      </c>
      <c r="ED26" s="3">
        <f t="shared" si="2"/>
        <v>0</v>
      </c>
      <c r="EE26" s="3">
        <f t="shared" si="2"/>
        <v>6</v>
      </c>
      <c r="EF26" s="3">
        <f t="shared" si="2"/>
        <v>5</v>
      </c>
      <c r="EG26" s="3">
        <f t="shared" si="2"/>
        <v>1</v>
      </c>
      <c r="EH26" s="3">
        <f t="shared" si="2"/>
        <v>7</v>
      </c>
      <c r="EI26" s="3">
        <f t="shared" si="2"/>
        <v>5</v>
      </c>
      <c r="EJ26" s="3">
        <f t="shared" si="2"/>
        <v>0</v>
      </c>
      <c r="EK26" s="3">
        <f t="shared" si="2"/>
        <v>5</v>
      </c>
      <c r="EL26" s="3">
        <f t="shared" si="2"/>
        <v>7</v>
      </c>
      <c r="EM26" s="3">
        <f t="shared" si="2"/>
        <v>0</v>
      </c>
      <c r="EN26" s="3">
        <f t="shared" si="2"/>
        <v>6</v>
      </c>
      <c r="EO26" s="3">
        <f t="shared" si="2"/>
        <v>6</v>
      </c>
      <c r="EP26" s="3">
        <f t="shared" si="2"/>
        <v>0</v>
      </c>
      <c r="EQ26" s="3">
        <f t="shared" si="2"/>
        <v>6</v>
      </c>
      <c r="ER26" s="3">
        <f t="shared" si="2"/>
        <v>5</v>
      </c>
      <c r="ES26" s="3">
        <f t="shared" si="2"/>
        <v>1</v>
      </c>
      <c r="ET26" s="3">
        <f t="shared" si="2"/>
        <v>8</v>
      </c>
      <c r="EU26" s="3">
        <f t="shared" si="2"/>
        <v>4</v>
      </c>
      <c r="EV26" s="3">
        <f t="shared" si="2"/>
        <v>0</v>
      </c>
      <c r="EW26" s="3">
        <f t="shared" si="2"/>
        <v>7</v>
      </c>
      <c r="EX26" s="3">
        <f t="shared" si="2"/>
        <v>5</v>
      </c>
      <c r="EY26" s="3">
        <f t="shared" si="2"/>
        <v>0</v>
      </c>
      <c r="EZ26" s="3">
        <f t="shared" si="2"/>
        <v>5</v>
      </c>
      <c r="FA26" s="3">
        <f t="shared" si="2"/>
        <v>7</v>
      </c>
      <c r="FB26" s="3">
        <f t="shared" si="2"/>
        <v>0</v>
      </c>
      <c r="FC26" s="3">
        <f t="shared" si="2"/>
        <v>5</v>
      </c>
      <c r="FD26" s="3">
        <f t="shared" si="2"/>
        <v>5</v>
      </c>
      <c r="FE26" s="3">
        <f t="shared" si="2"/>
        <v>2</v>
      </c>
      <c r="FF26" s="3">
        <f t="shared" si="2"/>
        <v>6</v>
      </c>
      <c r="FG26" s="3">
        <f t="shared" si="2"/>
        <v>5</v>
      </c>
      <c r="FH26" s="3">
        <f t="shared" si="2"/>
        <v>1</v>
      </c>
      <c r="FI26" s="3">
        <f t="shared" si="2"/>
        <v>10</v>
      </c>
      <c r="FJ26" s="3">
        <f t="shared" si="2"/>
        <v>2</v>
      </c>
      <c r="FK26" s="3">
        <f t="shared" si="2"/>
        <v>0</v>
      </c>
      <c r="FL26" s="3">
        <f t="shared" si="2"/>
        <v>8</v>
      </c>
      <c r="FM26" s="3">
        <f t="shared" si="2"/>
        <v>4</v>
      </c>
      <c r="FN26" s="3">
        <f t="shared" si="2"/>
        <v>0</v>
      </c>
      <c r="FO26" s="3">
        <f t="shared" si="2"/>
        <v>8</v>
      </c>
      <c r="FP26" s="3">
        <f t="shared" si="2"/>
        <v>4</v>
      </c>
      <c r="FQ26" s="3">
        <f t="shared" si="2"/>
        <v>0</v>
      </c>
      <c r="FR26" s="3">
        <f t="shared" si="2"/>
        <v>6</v>
      </c>
      <c r="FS26" s="3">
        <f t="shared" si="2"/>
        <v>6</v>
      </c>
      <c r="FT26" s="3">
        <f t="shared" si="2"/>
        <v>0</v>
      </c>
      <c r="FU26" s="3">
        <f t="shared" si="2"/>
        <v>6</v>
      </c>
      <c r="FV26" s="3">
        <f t="shared" si="2"/>
        <v>4</v>
      </c>
      <c r="FW26" s="3">
        <f t="shared" si="2"/>
        <v>2</v>
      </c>
      <c r="FX26" s="3">
        <f t="shared" si="2"/>
        <v>12</v>
      </c>
      <c r="FY26" s="3">
        <f t="shared" si="2"/>
        <v>0</v>
      </c>
      <c r="FZ26" s="3">
        <f t="shared" si="2"/>
        <v>0</v>
      </c>
      <c r="GA26" s="3">
        <f t="shared" si="2"/>
        <v>11</v>
      </c>
      <c r="GB26" s="3">
        <f t="shared" si="2"/>
        <v>1</v>
      </c>
      <c r="GC26" s="3">
        <f t="shared" si="2"/>
        <v>0</v>
      </c>
      <c r="GD26" s="3">
        <f t="shared" si="2"/>
        <v>6</v>
      </c>
      <c r="GE26" s="3">
        <f t="shared" si="2"/>
        <v>6</v>
      </c>
      <c r="GF26" s="3">
        <f t="shared" si="2"/>
        <v>0</v>
      </c>
      <c r="GG26" s="3">
        <f t="shared" si="2"/>
        <v>11</v>
      </c>
      <c r="GH26" s="3">
        <f t="shared" si="2"/>
        <v>1</v>
      </c>
      <c r="GI26" s="3">
        <f t="shared" si="2"/>
        <v>0</v>
      </c>
      <c r="GJ26" s="3">
        <f t="shared" si="2"/>
        <v>7</v>
      </c>
      <c r="GK26" s="3">
        <f t="shared" si="2"/>
        <v>5</v>
      </c>
      <c r="GL26" s="3">
        <f t="shared" si="2"/>
        <v>0</v>
      </c>
      <c r="GM26" s="3">
        <f t="shared" ref="GM26:IT26" si="3">SUM(GM14:GM25)</f>
        <v>7</v>
      </c>
      <c r="GN26" s="3">
        <f t="shared" si="3"/>
        <v>5</v>
      </c>
      <c r="GO26" s="3">
        <f t="shared" si="3"/>
        <v>0</v>
      </c>
      <c r="GP26" s="3">
        <f t="shared" si="3"/>
        <v>8</v>
      </c>
      <c r="GQ26" s="3">
        <f t="shared" si="3"/>
        <v>4</v>
      </c>
      <c r="GR26" s="3">
        <f t="shared" si="3"/>
        <v>0</v>
      </c>
      <c r="GS26" s="3">
        <f t="shared" si="3"/>
        <v>11</v>
      </c>
      <c r="GT26" s="3">
        <f t="shared" si="3"/>
        <v>1</v>
      </c>
      <c r="GU26" s="3">
        <f t="shared" si="3"/>
        <v>0</v>
      </c>
      <c r="GV26" s="3">
        <f t="shared" si="3"/>
        <v>12</v>
      </c>
      <c r="GW26" s="3">
        <f t="shared" si="3"/>
        <v>0</v>
      </c>
      <c r="GX26" s="3">
        <f t="shared" si="3"/>
        <v>0</v>
      </c>
      <c r="GY26" s="3">
        <f t="shared" si="3"/>
        <v>7</v>
      </c>
      <c r="GZ26" s="3">
        <f t="shared" si="3"/>
        <v>4</v>
      </c>
      <c r="HA26" s="3">
        <f t="shared" si="3"/>
        <v>1</v>
      </c>
      <c r="HB26" s="3">
        <f t="shared" si="3"/>
        <v>11</v>
      </c>
      <c r="HC26" s="3">
        <f t="shared" si="3"/>
        <v>1</v>
      </c>
      <c r="HD26" s="3">
        <f t="shared" si="3"/>
        <v>0</v>
      </c>
      <c r="HE26" s="3">
        <f t="shared" si="3"/>
        <v>7</v>
      </c>
      <c r="HF26" s="3">
        <f t="shared" si="3"/>
        <v>4</v>
      </c>
      <c r="HG26" s="3">
        <f t="shared" si="3"/>
        <v>1</v>
      </c>
      <c r="HH26" s="3">
        <f t="shared" si="3"/>
        <v>9</v>
      </c>
      <c r="HI26" s="3">
        <f t="shared" si="3"/>
        <v>2</v>
      </c>
      <c r="HJ26" s="3">
        <f t="shared" si="3"/>
        <v>1</v>
      </c>
      <c r="HK26" s="3">
        <f t="shared" si="3"/>
        <v>9</v>
      </c>
      <c r="HL26" s="3">
        <f t="shared" si="3"/>
        <v>2</v>
      </c>
      <c r="HM26" s="3">
        <f t="shared" si="3"/>
        <v>1</v>
      </c>
      <c r="HN26" s="3">
        <f t="shared" si="3"/>
        <v>6</v>
      </c>
      <c r="HO26" s="3">
        <f t="shared" si="3"/>
        <v>4</v>
      </c>
      <c r="HP26" s="3">
        <f t="shared" si="3"/>
        <v>2</v>
      </c>
      <c r="HQ26" s="3">
        <f t="shared" si="3"/>
        <v>8</v>
      </c>
      <c r="HR26" s="3">
        <f t="shared" si="3"/>
        <v>3</v>
      </c>
      <c r="HS26" s="3">
        <f t="shared" si="3"/>
        <v>1</v>
      </c>
      <c r="HT26" s="3">
        <f t="shared" si="3"/>
        <v>6</v>
      </c>
      <c r="HU26" s="3">
        <f t="shared" si="3"/>
        <v>5</v>
      </c>
      <c r="HV26" s="3">
        <f t="shared" si="3"/>
        <v>1</v>
      </c>
      <c r="HW26" s="3">
        <f t="shared" si="3"/>
        <v>11</v>
      </c>
      <c r="HX26" s="3">
        <f t="shared" si="3"/>
        <v>1</v>
      </c>
      <c r="HY26" s="3">
        <f t="shared" si="3"/>
        <v>0</v>
      </c>
      <c r="HZ26" s="3">
        <f t="shared" si="3"/>
        <v>11</v>
      </c>
      <c r="IA26" s="3">
        <f t="shared" si="3"/>
        <v>1</v>
      </c>
      <c r="IB26" s="3">
        <f t="shared" si="3"/>
        <v>0</v>
      </c>
      <c r="IC26" s="3">
        <f t="shared" si="3"/>
        <v>11</v>
      </c>
      <c r="ID26" s="3">
        <f t="shared" si="3"/>
        <v>1</v>
      </c>
      <c r="IE26" s="3">
        <f t="shared" si="3"/>
        <v>0</v>
      </c>
      <c r="IF26" s="3">
        <f t="shared" si="3"/>
        <v>7</v>
      </c>
      <c r="IG26" s="3">
        <f t="shared" si="3"/>
        <v>5</v>
      </c>
      <c r="IH26" s="3">
        <f t="shared" si="3"/>
        <v>0</v>
      </c>
      <c r="II26" s="3">
        <f t="shared" si="3"/>
        <v>11</v>
      </c>
      <c r="IJ26" s="3">
        <f t="shared" si="3"/>
        <v>1</v>
      </c>
      <c r="IK26" s="3">
        <f t="shared" si="3"/>
        <v>0</v>
      </c>
      <c r="IL26" s="3">
        <f t="shared" si="3"/>
        <v>10</v>
      </c>
      <c r="IM26" s="3">
        <f t="shared" si="3"/>
        <v>2</v>
      </c>
      <c r="IN26" s="3">
        <f t="shared" si="3"/>
        <v>0</v>
      </c>
      <c r="IO26" s="3">
        <f t="shared" si="3"/>
        <v>12</v>
      </c>
      <c r="IP26" s="3">
        <f t="shared" si="3"/>
        <v>0</v>
      </c>
      <c r="IQ26" s="3">
        <f t="shared" si="3"/>
        <v>0</v>
      </c>
      <c r="IR26" s="3">
        <f t="shared" si="3"/>
        <v>12</v>
      </c>
      <c r="IS26" s="3">
        <f t="shared" si="3"/>
        <v>0</v>
      </c>
      <c r="IT26" s="3">
        <f t="shared" si="3"/>
        <v>0</v>
      </c>
    </row>
    <row r="27" spans="1:692" ht="44.45" customHeight="1" x14ac:dyDescent="0.25">
      <c r="A27" s="39" t="s">
        <v>842</v>
      </c>
      <c r="B27" s="38"/>
      <c r="C27" s="35">
        <f>C26/12%</f>
        <v>100</v>
      </c>
      <c r="D27" s="36">
        <f t="shared" ref="D27:BO27" si="4">D26/12%</f>
        <v>0</v>
      </c>
      <c r="E27" s="36">
        <f t="shared" si="4"/>
        <v>0</v>
      </c>
      <c r="F27" s="36">
        <f t="shared" si="4"/>
        <v>100</v>
      </c>
      <c r="G27" s="36">
        <f t="shared" si="4"/>
        <v>0</v>
      </c>
      <c r="H27" s="36">
        <f t="shared" si="4"/>
        <v>0</v>
      </c>
      <c r="I27" s="36">
        <f t="shared" si="4"/>
        <v>100</v>
      </c>
      <c r="J27" s="36">
        <f t="shared" si="4"/>
        <v>0</v>
      </c>
      <c r="K27" s="36">
        <f t="shared" si="4"/>
        <v>0</v>
      </c>
      <c r="L27" s="36">
        <f t="shared" si="4"/>
        <v>100</v>
      </c>
      <c r="M27" s="36">
        <f t="shared" si="4"/>
        <v>0</v>
      </c>
      <c r="N27" s="36">
        <f t="shared" si="4"/>
        <v>0</v>
      </c>
      <c r="O27" s="36">
        <f t="shared" si="4"/>
        <v>100</v>
      </c>
      <c r="P27" s="36">
        <f t="shared" si="4"/>
        <v>0</v>
      </c>
      <c r="Q27" s="36">
        <f t="shared" si="4"/>
        <v>0</v>
      </c>
      <c r="R27" s="36">
        <f t="shared" si="4"/>
        <v>100</v>
      </c>
      <c r="S27" s="36">
        <f t="shared" si="4"/>
        <v>0</v>
      </c>
      <c r="T27" s="36">
        <f t="shared" si="4"/>
        <v>0</v>
      </c>
      <c r="U27" s="36">
        <f t="shared" si="4"/>
        <v>91.666666666666671</v>
      </c>
      <c r="V27" s="36">
        <f t="shared" si="4"/>
        <v>8.3333333333333339</v>
      </c>
      <c r="W27" s="36">
        <f t="shared" si="4"/>
        <v>0</v>
      </c>
      <c r="X27" s="36">
        <f t="shared" si="4"/>
        <v>66.666666666666671</v>
      </c>
      <c r="Y27" s="36">
        <f t="shared" si="4"/>
        <v>16.666666666666668</v>
      </c>
      <c r="Z27" s="36">
        <f t="shared" si="4"/>
        <v>16.666666666666668</v>
      </c>
      <c r="AA27" s="36">
        <f t="shared" si="4"/>
        <v>66.666666666666671</v>
      </c>
      <c r="AB27" s="36">
        <f t="shared" si="4"/>
        <v>25</v>
      </c>
      <c r="AC27" s="36">
        <f t="shared" si="4"/>
        <v>8.3333333333333339</v>
      </c>
      <c r="AD27" s="36">
        <f t="shared" si="4"/>
        <v>75</v>
      </c>
      <c r="AE27" s="36">
        <f t="shared" si="4"/>
        <v>16.666666666666668</v>
      </c>
      <c r="AF27" s="36">
        <f t="shared" si="4"/>
        <v>8.3333333333333339</v>
      </c>
      <c r="AG27" s="36">
        <f t="shared" si="4"/>
        <v>58.333333333333336</v>
      </c>
      <c r="AH27" s="36">
        <f t="shared" si="4"/>
        <v>33.333333333333336</v>
      </c>
      <c r="AI27" s="36">
        <f t="shared" si="4"/>
        <v>8.3333333333333339</v>
      </c>
      <c r="AJ27" s="36">
        <f t="shared" si="4"/>
        <v>50</v>
      </c>
      <c r="AK27" s="36">
        <f t="shared" si="4"/>
        <v>25</v>
      </c>
      <c r="AL27" s="36">
        <f t="shared" si="4"/>
        <v>25</v>
      </c>
      <c r="AM27" s="36">
        <f t="shared" si="4"/>
        <v>58.333333333333336</v>
      </c>
      <c r="AN27" s="36">
        <f t="shared" si="4"/>
        <v>33.333333333333336</v>
      </c>
      <c r="AO27" s="36">
        <f t="shared" si="4"/>
        <v>8.3333333333333339</v>
      </c>
      <c r="AP27" s="36">
        <f t="shared" si="4"/>
        <v>100</v>
      </c>
      <c r="AQ27" s="36">
        <f t="shared" si="4"/>
        <v>0</v>
      </c>
      <c r="AR27" s="36">
        <f t="shared" si="4"/>
        <v>0</v>
      </c>
      <c r="AS27" s="36">
        <f t="shared" si="4"/>
        <v>50</v>
      </c>
      <c r="AT27" s="36">
        <f t="shared" si="4"/>
        <v>25</v>
      </c>
      <c r="AU27" s="36">
        <f t="shared" si="4"/>
        <v>25</v>
      </c>
      <c r="AV27" s="36">
        <f t="shared" si="4"/>
        <v>50</v>
      </c>
      <c r="AW27" s="36">
        <f t="shared" si="4"/>
        <v>41.666666666666671</v>
      </c>
      <c r="AX27" s="36">
        <f t="shared" si="4"/>
        <v>8.3333333333333339</v>
      </c>
      <c r="AY27" s="36">
        <f t="shared" si="4"/>
        <v>58.333333333333336</v>
      </c>
      <c r="AZ27" s="36">
        <f t="shared" si="4"/>
        <v>33.333333333333336</v>
      </c>
      <c r="BA27" s="36">
        <f t="shared" si="4"/>
        <v>8.3333333333333339</v>
      </c>
      <c r="BB27" s="36">
        <f t="shared" si="4"/>
        <v>50</v>
      </c>
      <c r="BC27" s="36">
        <f t="shared" si="4"/>
        <v>50</v>
      </c>
      <c r="BD27" s="36">
        <f t="shared" si="4"/>
        <v>0</v>
      </c>
      <c r="BE27" s="36">
        <f t="shared" si="4"/>
        <v>50</v>
      </c>
      <c r="BF27" s="36">
        <f t="shared" si="4"/>
        <v>50</v>
      </c>
      <c r="BG27" s="36">
        <f t="shared" si="4"/>
        <v>0</v>
      </c>
      <c r="BH27" s="36">
        <f t="shared" si="4"/>
        <v>75</v>
      </c>
      <c r="BI27" s="36">
        <f t="shared" si="4"/>
        <v>25</v>
      </c>
      <c r="BJ27" s="36">
        <f t="shared" si="4"/>
        <v>0</v>
      </c>
      <c r="BK27" s="36">
        <f t="shared" si="4"/>
        <v>75</v>
      </c>
      <c r="BL27" s="36">
        <f t="shared" si="4"/>
        <v>25</v>
      </c>
      <c r="BM27" s="36">
        <f t="shared" si="4"/>
        <v>0</v>
      </c>
      <c r="BN27" s="36">
        <f t="shared" si="4"/>
        <v>50</v>
      </c>
      <c r="BO27" s="36">
        <f t="shared" si="4"/>
        <v>41.666666666666671</v>
      </c>
      <c r="BP27" s="36">
        <f t="shared" ref="BP27:EA27" si="5">BP26/12%</f>
        <v>8.3333333333333339</v>
      </c>
      <c r="BQ27" s="36">
        <f t="shared" si="5"/>
        <v>50</v>
      </c>
      <c r="BR27" s="36">
        <f t="shared" si="5"/>
        <v>25</v>
      </c>
      <c r="BS27" s="36">
        <f t="shared" si="5"/>
        <v>25</v>
      </c>
      <c r="BT27" s="36">
        <f t="shared" si="5"/>
        <v>50</v>
      </c>
      <c r="BU27" s="36">
        <f t="shared" si="5"/>
        <v>25</v>
      </c>
      <c r="BV27" s="36">
        <f t="shared" si="5"/>
        <v>25</v>
      </c>
      <c r="BW27" s="36">
        <f t="shared" si="5"/>
        <v>50</v>
      </c>
      <c r="BX27" s="36">
        <f t="shared" si="5"/>
        <v>33.333333333333336</v>
      </c>
      <c r="BY27" s="36">
        <f t="shared" si="5"/>
        <v>16.666666666666668</v>
      </c>
      <c r="BZ27" s="36">
        <f t="shared" si="5"/>
        <v>83.333333333333343</v>
      </c>
      <c r="CA27" s="36">
        <f t="shared" si="5"/>
        <v>16.666666666666668</v>
      </c>
      <c r="CB27" s="36">
        <f t="shared" si="5"/>
        <v>0</v>
      </c>
      <c r="CC27" s="36">
        <f t="shared" si="5"/>
        <v>83.333333333333343</v>
      </c>
      <c r="CD27" s="36">
        <f t="shared" si="5"/>
        <v>16.666666666666668</v>
      </c>
      <c r="CE27" s="36">
        <f t="shared" si="5"/>
        <v>0</v>
      </c>
      <c r="CF27" s="36">
        <f t="shared" si="5"/>
        <v>50</v>
      </c>
      <c r="CG27" s="36">
        <f t="shared" si="5"/>
        <v>50</v>
      </c>
      <c r="CH27" s="36">
        <f t="shared" si="5"/>
        <v>0</v>
      </c>
      <c r="CI27" s="36">
        <f t="shared" si="5"/>
        <v>75</v>
      </c>
      <c r="CJ27" s="36">
        <f t="shared" si="5"/>
        <v>8.3333333333333339</v>
      </c>
      <c r="CK27" s="36">
        <f t="shared" si="5"/>
        <v>16.666666666666668</v>
      </c>
      <c r="CL27" s="36">
        <f t="shared" si="5"/>
        <v>66.666666666666671</v>
      </c>
      <c r="CM27" s="36">
        <f t="shared" si="5"/>
        <v>25</v>
      </c>
      <c r="CN27" s="36">
        <f t="shared" si="5"/>
        <v>8.3333333333333339</v>
      </c>
      <c r="CO27" s="36">
        <f t="shared" si="5"/>
        <v>58.333333333333336</v>
      </c>
      <c r="CP27" s="36">
        <f t="shared" si="5"/>
        <v>33.333333333333336</v>
      </c>
      <c r="CQ27" s="36">
        <f t="shared" si="5"/>
        <v>8.3333333333333339</v>
      </c>
      <c r="CR27" s="36">
        <f t="shared" si="5"/>
        <v>50</v>
      </c>
      <c r="CS27" s="36">
        <f t="shared" si="5"/>
        <v>25</v>
      </c>
      <c r="CT27" s="36">
        <f t="shared" si="5"/>
        <v>25</v>
      </c>
      <c r="CU27" s="36">
        <f t="shared" si="5"/>
        <v>83.333333333333343</v>
      </c>
      <c r="CV27" s="36">
        <f t="shared" si="5"/>
        <v>16.666666666666668</v>
      </c>
      <c r="CW27" s="36">
        <f t="shared" si="5"/>
        <v>0</v>
      </c>
      <c r="CX27" s="36">
        <f t="shared" si="5"/>
        <v>66.666666666666671</v>
      </c>
      <c r="CY27" s="36">
        <f t="shared" si="5"/>
        <v>33.333333333333336</v>
      </c>
      <c r="CZ27" s="36">
        <f t="shared" si="5"/>
        <v>0</v>
      </c>
      <c r="DA27" s="36">
        <f t="shared" si="5"/>
        <v>58.333333333333336</v>
      </c>
      <c r="DB27" s="36">
        <f t="shared" si="5"/>
        <v>25</v>
      </c>
      <c r="DC27" s="36">
        <f t="shared" si="5"/>
        <v>16.666666666666668</v>
      </c>
      <c r="DD27" s="36">
        <f t="shared" si="5"/>
        <v>100</v>
      </c>
      <c r="DE27" s="36">
        <f t="shared" si="5"/>
        <v>0</v>
      </c>
      <c r="DF27" s="36">
        <f t="shared" si="5"/>
        <v>0</v>
      </c>
      <c r="DG27" s="36">
        <f t="shared" si="5"/>
        <v>50</v>
      </c>
      <c r="DH27" s="36">
        <f t="shared" si="5"/>
        <v>41.666666666666671</v>
      </c>
      <c r="DI27" s="36">
        <f t="shared" si="5"/>
        <v>8.3333333333333339</v>
      </c>
      <c r="DJ27" s="36">
        <f t="shared" si="5"/>
        <v>100</v>
      </c>
      <c r="DK27" s="36">
        <f t="shared" si="5"/>
        <v>0</v>
      </c>
      <c r="DL27" s="36">
        <f t="shared" si="5"/>
        <v>0</v>
      </c>
      <c r="DM27" s="36">
        <f t="shared" si="5"/>
        <v>83.333333333333343</v>
      </c>
      <c r="DN27" s="36">
        <f t="shared" si="5"/>
        <v>16.666666666666668</v>
      </c>
      <c r="DO27" s="36">
        <f t="shared" si="5"/>
        <v>0</v>
      </c>
      <c r="DP27" s="36">
        <f t="shared" si="5"/>
        <v>50</v>
      </c>
      <c r="DQ27" s="36">
        <f t="shared" si="5"/>
        <v>33.333333333333336</v>
      </c>
      <c r="DR27" s="36">
        <f t="shared" si="5"/>
        <v>16.666666666666668</v>
      </c>
      <c r="DS27" s="36">
        <f t="shared" si="5"/>
        <v>75</v>
      </c>
      <c r="DT27" s="36">
        <f t="shared" si="5"/>
        <v>16.666666666666668</v>
      </c>
      <c r="DU27" s="36">
        <f t="shared" si="5"/>
        <v>8.3333333333333339</v>
      </c>
      <c r="DV27" s="36">
        <f t="shared" si="5"/>
        <v>91.666666666666671</v>
      </c>
      <c r="DW27" s="36">
        <f t="shared" si="5"/>
        <v>8.3333333333333339</v>
      </c>
      <c r="DX27" s="36">
        <f t="shared" si="5"/>
        <v>0</v>
      </c>
      <c r="DY27" s="36">
        <f t="shared" si="5"/>
        <v>58.333333333333336</v>
      </c>
      <c r="DZ27" s="36">
        <f t="shared" si="5"/>
        <v>41.666666666666671</v>
      </c>
      <c r="EA27" s="36">
        <f t="shared" si="5"/>
        <v>0</v>
      </c>
      <c r="EB27" s="36">
        <f t="shared" ref="EB27:GM27" si="6">EB26/12%</f>
        <v>58.333333333333336</v>
      </c>
      <c r="EC27" s="36">
        <f t="shared" si="6"/>
        <v>41.666666666666671</v>
      </c>
      <c r="ED27" s="36">
        <f t="shared" si="6"/>
        <v>0</v>
      </c>
      <c r="EE27" s="36">
        <f t="shared" si="6"/>
        <v>50</v>
      </c>
      <c r="EF27" s="36">
        <f t="shared" si="6"/>
        <v>41.666666666666671</v>
      </c>
      <c r="EG27" s="36">
        <f t="shared" si="6"/>
        <v>8.3333333333333339</v>
      </c>
      <c r="EH27" s="36">
        <f t="shared" si="6"/>
        <v>58.333333333333336</v>
      </c>
      <c r="EI27" s="36">
        <f t="shared" si="6"/>
        <v>41.666666666666671</v>
      </c>
      <c r="EJ27" s="36">
        <f t="shared" si="6"/>
        <v>0</v>
      </c>
      <c r="EK27" s="36">
        <f t="shared" si="6"/>
        <v>41.666666666666671</v>
      </c>
      <c r="EL27" s="36">
        <f t="shared" si="6"/>
        <v>58.333333333333336</v>
      </c>
      <c r="EM27" s="36">
        <f t="shared" si="6"/>
        <v>0</v>
      </c>
      <c r="EN27" s="36">
        <f t="shared" si="6"/>
        <v>50</v>
      </c>
      <c r="EO27" s="36">
        <f t="shared" si="6"/>
        <v>50</v>
      </c>
      <c r="EP27" s="36">
        <f t="shared" si="6"/>
        <v>0</v>
      </c>
      <c r="EQ27" s="36">
        <f t="shared" si="6"/>
        <v>50</v>
      </c>
      <c r="ER27" s="36">
        <f t="shared" si="6"/>
        <v>41.666666666666671</v>
      </c>
      <c r="ES27" s="36">
        <f t="shared" si="6"/>
        <v>8.3333333333333339</v>
      </c>
      <c r="ET27" s="36">
        <f t="shared" si="6"/>
        <v>66.666666666666671</v>
      </c>
      <c r="EU27" s="36">
        <f t="shared" si="6"/>
        <v>33.333333333333336</v>
      </c>
      <c r="EV27" s="36">
        <f t="shared" si="6"/>
        <v>0</v>
      </c>
      <c r="EW27" s="36">
        <f t="shared" si="6"/>
        <v>58.333333333333336</v>
      </c>
      <c r="EX27" s="36">
        <f t="shared" si="6"/>
        <v>41.666666666666671</v>
      </c>
      <c r="EY27" s="36">
        <f t="shared" si="6"/>
        <v>0</v>
      </c>
      <c r="EZ27" s="36">
        <f t="shared" si="6"/>
        <v>41.666666666666671</v>
      </c>
      <c r="FA27" s="36">
        <f t="shared" si="6"/>
        <v>58.333333333333336</v>
      </c>
      <c r="FB27" s="36">
        <f t="shared" si="6"/>
        <v>0</v>
      </c>
      <c r="FC27" s="36">
        <f t="shared" si="6"/>
        <v>41.666666666666671</v>
      </c>
      <c r="FD27" s="36">
        <f t="shared" si="6"/>
        <v>41.666666666666671</v>
      </c>
      <c r="FE27" s="36">
        <f t="shared" si="6"/>
        <v>16.666666666666668</v>
      </c>
      <c r="FF27" s="36">
        <f t="shared" si="6"/>
        <v>50</v>
      </c>
      <c r="FG27" s="36">
        <f t="shared" si="6"/>
        <v>41.666666666666671</v>
      </c>
      <c r="FH27" s="36">
        <f t="shared" si="6"/>
        <v>8.3333333333333339</v>
      </c>
      <c r="FI27" s="36">
        <f t="shared" si="6"/>
        <v>83.333333333333343</v>
      </c>
      <c r="FJ27" s="36">
        <f t="shared" si="6"/>
        <v>16.666666666666668</v>
      </c>
      <c r="FK27" s="36">
        <f t="shared" si="6"/>
        <v>0</v>
      </c>
      <c r="FL27" s="36">
        <f t="shared" si="6"/>
        <v>66.666666666666671</v>
      </c>
      <c r="FM27" s="36">
        <f t="shared" si="6"/>
        <v>33.333333333333336</v>
      </c>
      <c r="FN27" s="36">
        <f t="shared" si="6"/>
        <v>0</v>
      </c>
      <c r="FO27" s="36">
        <f t="shared" si="6"/>
        <v>66.666666666666671</v>
      </c>
      <c r="FP27" s="36">
        <f t="shared" si="6"/>
        <v>33.333333333333336</v>
      </c>
      <c r="FQ27" s="36">
        <f t="shared" si="6"/>
        <v>0</v>
      </c>
      <c r="FR27" s="36">
        <f t="shared" si="6"/>
        <v>50</v>
      </c>
      <c r="FS27" s="36">
        <f t="shared" si="6"/>
        <v>50</v>
      </c>
      <c r="FT27" s="36">
        <f t="shared" si="6"/>
        <v>0</v>
      </c>
      <c r="FU27" s="36">
        <f t="shared" si="6"/>
        <v>50</v>
      </c>
      <c r="FV27" s="36">
        <f t="shared" si="6"/>
        <v>33.333333333333336</v>
      </c>
      <c r="FW27" s="36">
        <f t="shared" si="6"/>
        <v>16.666666666666668</v>
      </c>
      <c r="FX27" s="36">
        <f t="shared" si="6"/>
        <v>100</v>
      </c>
      <c r="FY27" s="36">
        <f t="shared" si="6"/>
        <v>0</v>
      </c>
      <c r="FZ27" s="36">
        <f t="shared" si="6"/>
        <v>0</v>
      </c>
      <c r="GA27" s="36">
        <f t="shared" si="6"/>
        <v>91.666666666666671</v>
      </c>
      <c r="GB27" s="36">
        <f t="shared" si="6"/>
        <v>8.3333333333333339</v>
      </c>
      <c r="GC27" s="36">
        <f t="shared" si="6"/>
        <v>0</v>
      </c>
      <c r="GD27" s="36">
        <f t="shared" si="6"/>
        <v>50</v>
      </c>
      <c r="GE27" s="36">
        <f t="shared" si="6"/>
        <v>50</v>
      </c>
      <c r="GF27" s="36">
        <f t="shared" si="6"/>
        <v>0</v>
      </c>
      <c r="GG27" s="36">
        <f t="shared" si="6"/>
        <v>91.666666666666671</v>
      </c>
      <c r="GH27" s="36">
        <f t="shared" si="6"/>
        <v>8.3333333333333339</v>
      </c>
      <c r="GI27" s="36">
        <f t="shared" si="6"/>
        <v>0</v>
      </c>
      <c r="GJ27" s="36">
        <f t="shared" si="6"/>
        <v>58.333333333333336</v>
      </c>
      <c r="GK27" s="36">
        <f t="shared" si="6"/>
        <v>41.666666666666671</v>
      </c>
      <c r="GL27" s="36">
        <f t="shared" si="6"/>
        <v>0</v>
      </c>
      <c r="GM27" s="36">
        <f t="shared" si="6"/>
        <v>58.333333333333336</v>
      </c>
      <c r="GN27" s="36">
        <f t="shared" ref="GN27:IT27" si="7">GN26/12%</f>
        <v>41.666666666666671</v>
      </c>
      <c r="GO27" s="36">
        <f t="shared" si="7"/>
        <v>0</v>
      </c>
      <c r="GP27" s="36">
        <f t="shared" si="7"/>
        <v>66.666666666666671</v>
      </c>
      <c r="GQ27" s="36">
        <f t="shared" si="7"/>
        <v>33.333333333333336</v>
      </c>
      <c r="GR27" s="36">
        <f t="shared" si="7"/>
        <v>0</v>
      </c>
      <c r="GS27" s="36">
        <f t="shared" si="7"/>
        <v>91.666666666666671</v>
      </c>
      <c r="GT27" s="36">
        <f t="shared" si="7"/>
        <v>8.3333333333333339</v>
      </c>
      <c r="GU27" s="36">
        <f t="shared" si="7"/>
        <v>0</v>
      </c>
      <c r="GV27" s="36">
        <f t="shared" si="7"/>
        <v>100</v>
      </c>
      <c r="GW27" s="36">
        <f t="shared" si="7"/>
        <v>0</v>
      </c>
      <c r="GX27" s="36">
        <f t="shared" si="7"/>
        <v>0</v>
      </c>
      <c r="GY27" s="36">
        <f t="shared" si="7"/>
        <v>58.333333333333336</v>
      </c>
      <c r="GZ27" s="36">
        <f t="shared" si="7"/>
        <v>33.333333333333336</v>
      </c>
      <c r="HA27" s="36">
        <f t="shared" si="7"/>
        <v>8.3333333333333339</v>
      </c>
      <c r="HB27" s="36">
        <f t="shared" si="7"/>
        <v>91.666666666666671</v>
      </c>
      <c r="HC27" s="36">
        <f t="shared" si="7"/>
        <v>8.3333333333333339</v>
      </c>
      <c r="HD27" s="36">
        <f t="shared" si="7"/>
        <v>0</v>
      </c>
      <c r="HE27" s="36">
        <f t="shared" si="7"/>
        <v>58.333333333333336</v>
      </c>
      <c r="HF27" s="36">
        <f t="shared" si="7"/>
        <v>33.333333333333336</v>
      </c>
      <c r="HG27" s="36">
        <f t="shared" si="7"/>
        <v>8.3333333333333339</v>
      </c>
      <c r="HH27" s="36">
        <f t="shared" si="7"/>
        <v>75</v>
      </c>
      <c r="HI27" s="36">
        <f t="shared" si="7"/>
        <v>16.666666666666668</v>
      </c>
      <c r="HJ27" s="36">
        <f t="shared" si="7"/>
        <v>8.3333333333333339</v>
      </c>
      <c r="HK27" s="36">
        <f t="shared" si="7"/>
        <v>75</v>
      </c>
      <c r="HL27" s="36">
        <f t="shared" si="7"/>
        <v>16.666666666666668</v>
      </c>
      <c r="HM27" s="36">
        <f t="shared" si="7"/>
        <v>8.3333333333333339</v>
      </c>
      <c r="HN27" s="36">
        <f t="shared" si="7"/>
        <v>50</v>
      </c>
      <c r="HO27" s="36">
        <f t="shared" si="7"/>
        <v>33.333333333333336</v>
      </c>
      <c r="HP27" s="36">
        <f t="shared" si="7"/>
        <v>16.666666666666668</v>
      </c>
      <c r="HQ27" s="36">
        <f t="shared" si="7"/>
        <v>66.666666666666671</v>
      </c>
      <c r="HR27" s="36">
        <f t="shared" si="7"/>
        <v>25</v>
      </c>
      <c r="HS27" s="36">
        <f t="shared" si="7"/>
        <v>8.3333333333333339</v>
      </c>
      <c r="HT27" s="36">
        <f t="shared" si="7"/>
        <v>50</v>
      </c>
      <c r="HU27" s="36">
        <f t="shared" si="7"/>
        <v>41.666666666666671</v>
      </c>
      <c r="HV27" s="36">
        <f t="shared" si="7"/>
        <v>8.3333333333333339</v>
      </c>
      <c r="HW27" s="36">
        <f t="shared" si="7"/>
        <v>91.666666666666671</v>
      </c>
      <c r="HX27" s="36">
        <f t="shared" si="7"/>
        <v>8.3333333333333339</v>
      </c>
      <c r="HY27" s="36">
        <f t="shared" si="7"/>
        <v>0</v>
      </c>
      <c r="HZ27" s="36">
        <f t="shared" si="7"/>
        <v>91.666666666666671</v>
      </c>
      <c r="IA27" s="36">
        <f t="shared" si="7"/>
        <v>8.3333333333333339</v>
      </c>
      <c r="IB27" s="36">
        <f t="shared" si="7"/>
        <v>0</v>
      </c>
      <c r="IC27" s="36">
        <f t="shared" si="7"/>
        <v>91.666666666666671</v>
      </c>
      <c r="ID27" s="36">
        <f t="shared" si="7"/>
        <v>8.3333333333333339</v>
      </c>
      <c r="IE27" s="36">
        <f t="shared" si="7"/>
        <v>0</v>
      </c>
      <c r="IF27" s="36">
        <f t="shared" si="7"/>
        <v>58.333333333333336</v>
      </c>
      <c r="IG27" s="36">
        <f t="shared" si="7"/>
        <v>41.666666666666671</v>
      </c>
      <c r="IH27" s="36">
        <f t="shared" si="7"/>
        <v>0</v>
      </c>
      <c r="II27" s="36">
        <f t="shared" si="7"/>
        <v>91.666666666666671</v>
      </c>
      <c r="IJ27" s="36">
        <f t="shared" si="7"/>
        <v>8.3333333333333339</v>
      </c>
      <c r="IK27" s="36">
        <f t="shared" si="7"/>
        <v>0</v>
      </c>
      <c r="IL27" s="36">
        <f t="shared" si="7"/>
        <v>83.333333333333343</v>
      </c>
      <c r="IM27" s="36">
        <f t="shared" si="7"/>
        <v>16.666666666666668</v>
      </c>
      <c r="IN27" s="36">
        <f t="shared" si="7"/>
        <v>0</v>
      </c>
      <c r="IO27" s="36">
        <f t="shared" si="7"/>
        <v>100</v>
      </c>
      <c r="IP27" s="36">
        <f t="shared" si="7"/>
        <v>0</v>
      </c>
      <c r="IQ27" s="36">
        <f t="shared" si="7"/>
        <v>0</v>
      </c>
      <c r="IR27" s="36">
        <f t="shared" si="7"/>
        <v>100</v>
      </c>
      <c r="IS27" s="36">
        <f t="shared" si="7"/>
        <v>0</v>
      </c>
      <c r="IT27" s="36">
        <f t="shared" si="7"/>
        <v>0</v>
      </c>
    </row>
    <row r="28" spans="1:692" x14ac:dyDescent="0.25">
      <c r="B28" s="40"/>
    </row>
    <row r="30" spans="1:692" x14ac:dyDescent="0.25">
      <c r="B30" t="s">
        <v>812</v>
      </c>
      <c r="C30" t="s">
        <v>807</v>
      </c>
      <c r="D30" s="34">
        <f>(C27+F27+I27+L27+O27+R27+U27)/7</f>
        <v>98.80952380952381</v>
      </c>
      <c r="E30" s="18">
        <f>D30/100*12</f>
        <v>11.857142857142858</v>
      </c>
    </row>
    <row r="31" spans="1:692" x14ac:dyDescent="0.25">
      <c r="B31" t="s">
        <v>813</v>
      </c>
      <c r="C31" t="s">
        <v>807</v>
      </c>
      <c r="D31" s="34">
        <f>(D27+G27+J27+M27+P27+S27+V27)/7</f>
        <v>1.1904761904761905</v>
      </c>
      <c r="E31" s="18">
        <f t="shared" ref="E31:E49" si="8">D31/100*12</f>
        <v>0.14285714285714285</v>
      </c>
    </row>
    <row r="32" spans="1:692" x14ac:dyDescent="0.25">
      <c r="B32" t="s">
        <v>814</v>
      </c>
      <c r="C32" t="s">
        <v>807</v>
      </c>
      <c r="D32" s="34">
        <f>(E27+H27+K27+N27+Q27+T27+W27)/7</f>
        <v>0</v>
      </c>
      <c r="E32" s="18">
        <f t="shared" si="8"/>
        <v>0</v>
      </c>
    </row>
    <row r="33" spans="2:5" x14ac:dyDescent="0.25">
      <c r="B33" t="s">
        <v>815</v>
      </c>
      <c r="D33" s="27">
        <f>SUM(D30:D32)</f>
        <v>100</v>
      </c>
      <c r="E33" s="18">
        <f t="shared" si="8"/>
        <v>12</v>
      </c>
    </row>
    <row r="34" spans="2:5" x14ac:dyDescent="0.25">
      <c r="C34" t="s">
        <v>808</v>
      </c>
      <c r="D34" s="34">
        <f>(X27+AA27+AD27+AG27+AJ27+AM27+AP27+AS27+AV27+AY27+BB27+BE27+BH27+BK27+BN27+BQ27+BT27+BW27+BZ27+CC27+CF27+CI27+CL27+CO27+CR27+CU27+CX27+DA27)/28</f>
        <v>62.797619047619044</v>
      </c>
      <c r="E34" s="18">
        <v>6</v>
      </c>
    </row>
    <row r="35" spans="2:5" x14ac:dyDescent="0.25">
      <c r="B35" t="s">
        <v>813</v>
      </c>
      <c r="C35" t="s">
        <v>808</v>
      </c>
      <c r="D35" s="34">
        <f>(Y27+AB27+AE27+AH27+AK27+AN27+AQ27+AT27+AW27+AZ27+BC27+BF27+BI27+BL27+BO27+BR27+BU27+BX27+CA27+CD27+CG27+CJ27+CM27+CP27+CS27+CV27+CY27+DB27)/28</f>
        <v>27.678571428571427</v>
      </c>
      <c r="E35" s="18">
        <f t="shared" si="8"/>
        <v>3.3214285714285712</v>
      </c>
    </row>
    <row r="36" spans="2:5" x14ac:dyDescent="0.25">
      <c r="B36" t="s">
        <v>814</v>
      </c>
      <c r="C36" t="s">
        <v>808</v>
      </c>
      <c r="D36" s="34">
        <f>(Z27+AC27+AF27+AI27+AL27+AO27+AR27+AU27+AX27+BA27+BD27+BG27+BJ27+BM27+BP27+BS27+BV27+BY27+CB27+CE27+CH27+CK27+CN27+CQ27+CT27+CW27+CZ27+DC27)/28</f>
        <v>9.5238095238095237</v>
      </c>
      <c r="E36" s="18">
        <f t="shared" si="8"/>
        <v>1.1428571428571428</v>
      </c>
    </row>
    <row r="37" spans="2:5" x14ac:dyDescent="0.25">
      <c r="B37" t="s">
        <v>815</v>
      </c>
      <c r="D37" s="27">
        <f>SUM(D34:D36)</f>
        <v>99.999999999999986</v>
      </c>
      <c r="E37" s="18">
        <f t="shared" si="8"/>
        <v>11.999999999999998</v>
      </c>
    </row>
    <row r="38" spans="2:5" x14ac:dyDescent="0.25">
      <c r="C38" t="s">
        <v>809</v>
      </c>
      <c r="D38" s="34">
        <f>(DD27+DG27+DJ27+DM27+DP27+DS27+DV27)/11</f>
        <v>50</v>
      </c>
      <c r="E38" s="18">
        <f t="shared" si="8"/>
        <v>6</v>
      </c>
    </row>
    <row r="39" spans="2:5" x14ac:dyDescent="0.25">
      <c r="B39" t="s">
        <v>813</v>
      </c>
      <c r="C39" t="s">
        <v>809</v>
      </c>
      <c r="D39" s="34">
        <f>(DD27+DG27+DJ27+DM27+DP27+DS27+DV27)/11</f>
        <v>50</v>
      </c>
      <c r="E39" s="18">
        <f t="shared" si="8"/>
        <v>6</v>
      </c>
    </row>
    <row r="40" spans="2:5" x14ac:dyDescent="0.25">
      <c r="B40" t="s">
        <v>814</v>
      </c>
      <c r="C40" t="s">
        <v>809</v>
      </c>
      <c r="D40" s="34">
        <f>(DF1048504+DI28+DL28+DO28+DR28+DU28+DX28)/12</f>
        <v>0</v>
      </c>
      <c r="E40" s="18">
        <f t="shared" si="8"/>
        <v>0</v>
      </c>
    </row>
    <row r="41" spans="2:5" x14ac:dyDescent="0.25">
      <c r="B41" t="s">
        <v>815</v>
      </c>
      <c r="D41" s="27">
        <f>SUM(D38:D40)</f>
        <v>100</v>
      </c>
      <c r="E41" s="18">
        <f t="shared" si="8"/>
        <v>12</v>
      </c>
    </row>
    <row r="42" spans="2:5" x14ac:dyDescent="0.25">
      <c r="C42" t="s">
        <v>810</v>
      </c>
      <c r="D42" s="34">
        <f>(DY27+EB27+EE27+EH27+EK27+EN27+EQ27+ET27+EW27+EZ27+FC27+FF27+FI27+FL27+FO27+FR27+FU27+FX27+GA27+GD27+GG27+GJ27+GM27+GP27+GS27+GV27+GY27+HB27+HE27+HH27+HK27+HN27+HQ27+HT27+HW27)/35</f>
        <v>64.761904761904745</v>
      </c>
      <c r="E42" s="18">
        <f t="shared" si="8"/>
        <v>7.7714285714285687</v>
      </c>
    </row>
    <row r="43" spans="2:5" x14ac:dyDescent="0.25">
      <c r="B43" t="s">
        <v>813</v>
      </c>
      <c r="C43" t="s">
        <v>810</v>
      </c>
      <c r="D43" s="34">
        <f>(DZ27+EC27+EF27+EI27+EL27+EO27+ER27+EU27+EX27+FA27+FD27+FG27+FJ27+FM27+FP27+FS27+FV27+FY27+GB27+GE27+GH27+GK27+GN27+GQ27+GT27+GW27+GZ27+HC27+HF27+HI27+HL27+HO27+HR27+HU27+HX27)/35</f>
        <v>31.666666666666671</v>
      </c>
      <c r="E43" s="18">
        <f t="shared" si="8"/>
        <v>3.8000000000000007</v>
      </c>
    </row>
    <row r="44" spans="2:5" x14ac:dyDescent="0.25">
      <c r="B44" t="s">
        <v>814</v>
      </c>
      <c r="C44" t="s">
        <v>810</v>
      </c>
      <c r="D44" s="34">
        <f>(EA27+ED27+EG27+EJ27+EM27+EP27+ES27+EV27+EY27+FB27+FE27+FH27+FK27+FN27+FQ27+FT27+FW27+FZ27+GC27+GF27+GI27+GL27+GO27+GR27+GU27+GX27+HA27+HD27+HG27+HJ27+HM27+HP27+HS27+HV27+HY27)/35</f>
        <v>3.5714285714285712</v>
      </c>
      <c r="E44" s="18">
        <f t="shared" si="8"/>
        <v>0.42857142857142855</v>
      </c>
    </row>
    <row r="45" spans="2:5" x14ac:dyDescent="0.25">
      <c r="B45" t="s">
        <v>815</v>
      </c>
      <c r="D45" s="27">
        <f>SUM(D42:D44)</f>
        <v>99.999999999999986</v>
      </c>
      <c r="E45" s="18">
        <f t="shared" si="8"/>
        <v>11.999999999999998</v>
      </c>
    </row>
    <row r="46" spans="2:5" x14ac:dyDescent="0.25">
      <c r="C46" t="s">
        <v>811</v>
      </c>
      <c r="D46" s="34">
        <f>(HZ27+IC27+IF27+II27+IL27+IO27+IR27)/7</f>
        <v>88.095238095238102</v>
      </c>
      <c r="E46" s="18">
        <f t="shared" si="8"/>
        <v>10.571428571428573</v>
      </c>
    </row>
    <row r="47" spans="2:5" x14ac:dyDescent="0.25">
      <c r="B47" t="s">
        <v>813</v>
      </c>
      <c r="C47" t="s">
        <v>811</v>
      </c>
      <c r="D47" s="34">
        <f>(IA27+ID27+IG27+IJ27+IM27+IP27+IS27)/7</f>
        <v>11.904761904761907</v>
      </c>
      <c r="E47" s="18">
        <f t="shared" si="8"/>
        <v>1.4285714285714288</v>
      </c>
    </row>
    <row r="48" spans="2:5" x14ac:dyDescent="0.25">
      <c r="B48" t="s">
        <v>814</v>
      </c>
      <c r="C48" t="s">
        <v>811</v>
      </c>
      <c r="D48" s="34">
        <f>(IB27+IE27+IH27+IK27+IN27+IQ27+IT27)/7</f>
        <v>0</v>
      </c>
      <c r="E48" s="18">
        <f t="shared" si="8"/>
        <v>0</v>
      </c>
    </row>
    <row r="49" spans="2:5" x14ac:dyDescent="0.25">
      <c r="B49" t="s">
        <v>815</v>
      </c>
      <c r="D49" s="27">
        <f>SUM(D46:D48)</f>
        <v>100.00000000000001</v>
      </c>
      <c r="E49" s="18">
        <f t="shared" si="8"/>
        <v>12.000000000000004</v>
      </c>
    </row>
  </sheetData>
  <mergeCells count="187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CX11:CZ11"/>
    <mergeCell ref="AM11:AO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2024-05-23T04:48:38Z</dcterms:modified>
</cp:coreProperties>
</file>