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САДА 2026\Мониторинг\Мониторинг 2023-2024\"/>
    </mc:Choice>
  </mc:AlternateContent>
  <bookViews>
    <workbookView xWindow="0" yWindow="0" windowWidth="14865" windowHeight="107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B26" i="4" l="1"/>
  <c r="BZ26" i="4"/>
  <c r="BW26" i="4"/>
  <c r="BK26" i="4" l="1"/>
  <c r="F26" i="4"/>
  <c r="C26" i="4" l="1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U26" i="4"/>
  <c r="FV26" i="4"/>
  <c r="FW26" i="4"/>
  <c r="FX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GS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M26" i="4"/>
  <c r="BN26" i="4"/>
  <c r="BO26" i="4"/>
  <c r="BP26" i="4"/>
  <c r="BQ26" i="4"/>
  <c r="BS26" i="4"/>
  <c r="BT26" i="4"/>
  <c r="BV26" i="4"/>
  <c r="BY26" i="4"/>
  <c r="CC26" i="4"/>
  <c r="CF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I26" i="4"/>
  <c r="E26" i="4"/>
  <c r="G26" i="4"/>
  <c r="H26" i="4"/>
  <c r="C40" i="2" l="1"/>
  <c r="D40" i="2"/>
  <c r="E40" i="2"/>
  <c r="F40" i="2"/>
  <c r="F41" i="2" s="1"/>
  <c r="G40" i="2"/>
  <c r="H40" i="2"/>
  <c r="H41" i="2" s="1"/>
  <c r="I40" i="2"/>
  <c r="J40" i="2"/>
  <c r="J41" i="2" s="1"/>
  <c r="K40" i="2"/>
  <c r="L40" i="2"/>
  <c r="L41" i="2" s="1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C41" i="2"/>
  <c r="D41" i="2"/>
  <c r="E41" i="2"/>
  <c r="G41" i="2"/>
  <c r="I41" i="2"/>
  <c r="K41" i="2"/>
  <c r="M41" i="2"/>
  <c r="Q41" i="2"/>
  <c r="U41" i="2"/>
  <c r="V41" i="2"/>
  <c r="Y41" i="2"/>
  <c r="Z41" i="2"/>
  <c r="AA41" i="2"/>
  <c r="AC41" i="2"/>
  <c r="AG41" i="2"/>
  <c r="AK41" i="2"/>
  <c r="AO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P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5" i="1" s="1"/>
  <c r="D54" i="1"/>
  <c r="E54" i="1" s="1"/>
  <c r="D57" i="1"/>
  <c r="E57" i="1" s="1"/>
  <c r="D52" i="3"/>
  <c r="E52" i="3" s="1"/>
  <c r="D56" i="1"/>
  <c r="E56" i="1" s="1"/>
  <c r="D62" i="1"/>
  <c r="E62" i="1" s="1"/>
  <c r="D52" i="2"/>
  <c r="D48" i="2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E53" i="2" s="1"/>
  <c r="D54" i="2"/>
  <c r="E54" i="2"/>
  <c r="D50" i="2"/>
  <c r="D49" i="2"/>
  <c r="E50" i="2"/>
  <c r="D44" i="2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2" i="1"/>
  <c r="E55" i="1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l="1"/>
  <c r="D47" i="2"/>
  <c r="D51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25" i="4" l="1"/>
  <c r="BU25" i="4"/>
  <c r="BU26" i="4" s="1"/>
  <c r="BV25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25" i="4"/>
  <c r="D26" i="4" s="1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L26" i="4" s="1"/>
  <c r="BM25" i="4"/>
  <c r="BN25" i="4"/>
  <c r="BO25" i="4"/>
  <c r="BP25" i="4"/>
  <c r="BQ25" i="4"/>
  <c r="BR25" i="4"/>
  <c r="BR26" i="4" s="1"/>
  <c r="BS25" i="4"/>
  <c r="BW25" i="4"/>
  <c r="BX25" i="4"/>
  <c r="BX26" i="4" s="1"/>
  <c r="BY25" i="4"/>
  <c r="BZ25" i="4"/>
  <c r="CA25" i="4"/>
  <c r="CA26" i="4" s="1"/>
  <c r="CB25" i="4"/>
  <c r="CC25" i="4"/>
  <c r="CD25" i="4"/>
  <c r="CD26" i="4" s="1"/>
  <c r="CE25" i="4"/>
  <c r="CE26" i="4" s="1"/>
  <c r="CF25" i="4"/>
  <c r="CG25" i="4"/>
  <c r="CG26" i="4" s="1"/>
  <c r="CH25" i="4"/>
  <c r="CH26" i="4" s="1"/>
  <c r="CI25" i="4"/>
  <c r="CJ25" i="4"/>
  <c r="CK25" i="4"/>
  <c r="CL25" i="4"/>
  <c r="CM25" i="4"/>
  <c r="CN25" i="4"/>
  <c r="CO25" i="4"/>
  <c r="CP25" i="4"/>
  <c r="CQ25" i="4"/>
  <c r="CR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E25" i="4"/>
  <c r="DF25" i="4"/>
  <c r="DG25" i="4"/>
  <c r="DH25" i="4"/>
  <c r="DI25" i="4"/>
  <c r="DJ25" i="4"/>
  <c r="DK25" i="4"/>
  <c r="DL25" i="4"/>
  <c r="DM25" i="4"/>
  <c r="DN25" i="4"/>
  <c r="DO25" i="4"/>
  <c r="DP25" i="4"/>
  <c r="DQ25" i="4"/>
  <c r="DR25" i="4"/>
  <c r="DS25" i="4"/>
  <c r="DT25" i="4"/>
  <c r="DU25" i="4"/>
  <c r="DV25" i="4"/>
  <c r="DW25" i="4"/>
  <c r="DX25" i="4"/>
  <c r="DY25" i="4"/>
  <c r="DZ25" i="4"/>
  <c r="EA25" i="4"/>
  <c r="EB25" i="4"/>
  <c r="EC25" i="4"/>
  <c r="ED25" i="4"/>
  <c r="EE25" i="4"/>
  <c r="EF25" i="4"/>
  <c r="EG25" i="4"/>
  <c r="EH25" i="4"/>
  <c r="EI25" i="4"/>
  <c r="EJ25" i="4"/>
  <c r="EK25" i="4"/>
  <c r="EL25" i="4"/>
  <c r="EM25" i="4"/>
  <c r="EN25" i="4"/>
  <c r="EO25" i="4"/>
  <c r="EP25" i="4"/>
  <c r="EQ25" i="4"/>
  <c r="ER25" i="4"/>
  <c r="ES25" i="4"/>
  <c r="ET25" i="4"/>
  <c r="EU25" i="4"/>
  <c r="EV25" i="4"/>
  <c r="EW25" i="4"/>
  <c r="EX25" i="4"/>
  <c r="EY25" i="4"/>
  <c r="EZ25" i="4"/>
  <c r="FA25" i="4"/>
  <c r="FB25" i="4"/>
  <c r="FC25" i="4"/>
  <c r="FD25" i="4"/>
  <c r="FE25" i="4"/>
  <c r="FF25" i="4"/>
  <c r="FG25" i="4"/>
  <c r="FH25" i="4"/>
  <c r="FI25" i="4"/>
  <c r="FJ25" i="4"/>
  <c r="FK25" i="4"/>
  <c r="FL25" i="4"/>
  <c r="FM25" i="4"/>
  <c r="FN25" i="4"/>
  <c r="FO25" i="4"/>
  <c r="FP25" i="4"/>
  <c r="FQ25" i="4"/>
  <c r="FR25" i="4"/>
  <c r="FS25" i="4"/>
  <c r="FT25" i="4"/>
  <c r="FT26" i="4" s="1"/>
  <c r="FU25" i="4"/>
  <c r="FV25" i="4"/>
  <c r="FW25" i="4"/>
  <c r="FX25" i="4"/>
  <c r="FY25" i="4"/>
  <c r="FY26" i="4" s="1"/>
  <c r="FZ25" i="4"/>
  <c r="GA25" i="4"/>
  <c r="GB25" i="4"/>
  <c r="GC25" i="4"/>
  <c r="GD25" i="4"/>
  <c r="GE25" i="4"/>
  <c r="GF25" i="4"/>
  <c r="GG25" i="4"/>
  <c r="GH25" i="4"/>
  <c r="GI25" i="4"/>
  <c r="GJ25" i="4"/>
  <c r="GK25" i="4"/>
  <c r="GL25" i="4"/>
  <c r="GM25" i="4"/>
  <c r="GN25" i="4"/>
  <c r="GO25" i="4"/>
  <c r="GP25" i="4"/>
  <c r="GQ25" i="4"/>
  <c r="GR25" i="4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47" i="4"/>
  <c r="E47" i="4" s="1"/>
  <c r="D29" i="4"/>
  <c r="D37" i="4"/>
  <c r="D38" i="4"/>
  <c r="E38" i="4" s="1"/>
  <c r="D41" i="4"/>
  <c r="E41" i="4" s="1"/>
  <c r="D39" i="4"/>
  <c r="E39" i="4" s="1"/>
  <c r="D42" i="4"/>
  <c r="E42" i="4" s="1"/>
  <c r="D45" i="4"/>
  <c r="E45" i="4" s="1"/>
  <c r="D43" i="4"/>
  <c r="E43" i="4" s="1"/>
  <c r="D30" i="4"/>
  <c r="E30" i="4" s="1"/>
  <c r="D46" i="4"/>
  <c r="E46" i="4" s="1"/>
  <c r="D33" i="4"/>
  <c r="E33" i="4" s="1"/>
  <c r="D31" i="4"/>
  <c r="E31" i="4" s="1"/>
  <c r="D34" i="4"/>
  <c r="E34" i="4" s="1"/>
  <c r="D35" i="4"/>
  <c r="E35" i="4" s="1"/>
  <c r="E59" i="5"/>
  <c r="E55" i="5"/>
  <c r="E61" i="5"/>
  <c r="H40" i="5"/>
  <c r="D45" i="5" s="1"/>
  <c r="E29" i="4" l="1"/>
  <c r="D32" i="4"/>
  <c r="D50" i="5"/>
  <c r="E48" i="4"/>
  <c r="E36" i="4"/>
  <c r="D44" i="4"/>
  <c r="E63" i="1"/>
  <c r="E32" i="4"/>
  <c r="E58" i="5"/>
  <c r="E54" i="5"/>
  <c r="D63" i="1"/>
  <c r="D36" i="4"/>
  <c r="D48" i="4"/>
  <c r="D58" i="5"/>
  <c r="D54" i="5"/>
  <c r="D62" i="3"/>
  <c r="E62" i="5"/>
  <c r="E47" i="5"/>
  <c r="E50" i="5" s="1"/>
  <c r="E44" i="4"/>
  <c r="E62" i="3"/>
  <c r="E37" i="4"/>
  <c r="E40" i="4" s="1"/>
  <c r="D40" i="4"/>
  <c r="D62" i="5"/>
  <c r="E45" i="5"/>
  <c r="E46" i="5" s="1"/>
  <c r="D46" i="5"/>
</calcChain>
</file>

<file path=xl/sharedStrings.xml><?xml version="1.0" encoding="utf-8"?>
<sst xmlns="http://schemas.openxmlformats.org/spreadsheetml/2006/main" count="1771" uniqueCount="1396">
  <si>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</si>
  <si>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</si>
  <si>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</si>
  <si>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</si>
  <si>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</si>
  <si>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</si>
  <si>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</si>
  <si>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</si>
  <si>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</si>
  <si>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</si>
  <si>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</si>
  <si>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</si>
  <si>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</si>
  <si>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</si>
  <si>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</si>
  <si>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</si>
  <si>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</si>
  <si>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</si>
  <si>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</si>
  <si>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</si>
  <si>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</si>
  <si>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</si>
  <si>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</si>
  <si>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</si>
  <si>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</si>
  <si>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</si>
  <si>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</si>
  <si>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</si>
  <si>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</si>
  <si>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</si>
  <si>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</si>
  <si>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</si>
  <si>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</si>
  <si>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</si>
  <si>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</si>
  <si>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</si>
  <si>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</si>
  <si>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</si>
  <si>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</si>
  <si>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</si>
  <si>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</si>
  <si>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</si>
  <si>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</si>
  <si>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</si>
  <si>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</si>
  <si>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</si>
  <si>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</si>
  <si>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</si>
  <si>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</si>
  <si>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</si>
  <si>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</si>
  <si>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</si>
  <si>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</si>
  <si>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</si>
  <si>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</si>
  <si>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</si>
  <si>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</si>
  <si>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</si>
  <si>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</si>
  <si>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</si>
  <si>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</si>
  <si>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</si>
  <si>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</si>
  <si>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</si>
  <si>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</si>
  <si>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</si>
  <si>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</si>
  <si>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</si>
  <si>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</si>
  <si>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</si>
  <si>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</si>
  <si>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</si>
  <si>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</si>
  <si>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</si>
  <si>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</si>
  <si>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</si>
  <si>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</si>
  <si>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</si>
  <si>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</si>
  <si>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</si>
  <si>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</si>
  <si>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</si>
  <si>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</si>
  <si>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</si>
  <si>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</si>
  <si>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</si>
  <si>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</si>
  <si>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</si>
  <si>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</si>
  <si>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</si>
  <si>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</si>
  <si>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</si>
  <si>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</si>
  <si>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</si>
  <si>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</si>
  <si>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</si>
  <si>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</si>
  <si>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</si>
  <si>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</si>
  <si>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</si>
  <si>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</si>
  <si>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</si>
  <si>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</si>
  <si>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</si>
  <si>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</si>
  <si>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</si>
  <si>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</si>
  <si>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</si>
  <si>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</si>
  <si>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</si>
  <si>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</si>
  <si>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</si>
  <si>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</si>
  <si>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</si>
  <si>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</si>
  <si>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</si>
  <si>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</si>
  <si>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</si>
  <si>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</si>
  <si>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</si>
  <si>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</si>
  <si>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</si>
  <si>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</si>
  <si>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</si>
  <si>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</si>
  <si>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</si>
  <si>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</si>
  <si>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</si>
  <si>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</si>
  <si>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</si>
  <si>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</si>
  <si>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</si>
  <si>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</si>
  <si>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</si>
  <si>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</si>
  <si>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</si>
  <si>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</si>
  <si>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</si>
  <si>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</si>
  <si>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</si>
  <si>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</si>
  <si>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</si>
  <si>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</si>
  <si>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</si>
  <si>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</si>
  <si>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</si>
  <si>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</si>
  <si>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</si>
  <si>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</si>
  <si>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</si>
  <si>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</si>
  <si>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</si>
  <si>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</si>
  <si>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</si>
  <si>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</si>
  <si>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</si>
  <si>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</si>
  <si>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</si>
  <si>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</si>
  <si>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</si>
  <si>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</si>
  <si>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</si>
  <si>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</si>
  <si>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</si>
  <si>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</si>
  <si>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</si>
  <si>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</si>
  <si>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</si>
  <si>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</si>
  <si>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</si>
  <si>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</si>
  <si>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</si>
  <si>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</si>
  <si>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</si>
  <si>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</si>
  <si>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</si>
  <si>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</si>
  <si>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</si>
  <si>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</si>
  <si>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</si>
  <si>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</si>
  <si>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</si>
  <si>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</si>
  <si>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</si>
  <si>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</si>
  <si>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</si>
  <si>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</si>
  <si>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</si>
  <si>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</si>
  <si>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</si>
  <si>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</si>
  <si>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</si>
  <si>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</si>
  <si>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</si>
  <si>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</si>
  <si>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</si>
  <si>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</si>
  <si>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</si>
  <si>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</si>
  <si>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</si>
  <si>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</si>
  <si>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</si>
  <si>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</si>
  <si>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</si>
  <si>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</si>
  <si>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</si>
  <si>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</si>
  <si>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</si>
  <si>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</si>
  <si>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</si>
  <si>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</si>
  <si>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</si>
  <si>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</si>
  <si>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</si>
  <si>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</si>
  <si>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</si>
  <si>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</si>
  <si>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</si>
  <si>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</si>
  <si>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</si>
  <si>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</si>
  <si>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</si>
  <si>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</si>
  <si>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</si>
  <si>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</si>
  <si>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</si>
  <si>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</si>
  <si>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</si>
  <si>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</si>
  <si>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</si>
  <si>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</si>
  <si>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</si>
  <si>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</si>
  <si>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</si>
  <si>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</si>
  <si>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</si>
  <si>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</si>
  <si>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</si>
  <si>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</si>
  <si>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</si>
  <si>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</si>
  <si>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</si>
  <si>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</si>
  <si>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</si>
  <si>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</si>
  <si>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</si>
  <si>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</si>
  <si>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</si>
  <si>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</si>
  <si>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</si>
  <si>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</si>
  <si>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</si>
  <si>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</si>
  <si>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</si>
  <si>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</si>
  <si>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</si>
  <si>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</si>
  <si>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</si>
  <si>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</si>
  <si>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</si>
  <si>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</si>
  <si>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</si>
  <si>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</si>
  <si>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</si>
  <si>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</si>
  <si>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</si>
  <si>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</si>
  <si>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</si>
  <si>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</si>
  <si>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</si>
  <si>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</si>
  <si>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</si>
  <si>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</si>
  <si>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</si>
  <si>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</si>
  <si>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</si>
  <si>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</si>
  <si>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</si>
  <si>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</si>
  <si>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</si>
  <si>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</si>
  <si>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</si>
  <si>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</si>
  <si>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</si>
  <si>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</si>
  <si>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</si>
  <si>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</si>
  <si>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</si>
  <si>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</si>
  <si>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</si>
  <si>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</si>
  <si>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</si>
  <si>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</si>
  <si>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</si>
  <si>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</si>
  <si>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</si>
  <si>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</si>
  <si>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</si>
  <si>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</si>
  <si>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</si>
  <si>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</si>
  <si>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</si>
  <si>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</si>
  <si>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</si>
  <si>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</si>
  <si>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</si>
  <si>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</si>
  <si>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</si>
  <si>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</si>
  <si>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</si>
  <si>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</si>
  <si>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</si>
  <si>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</si>
  <si>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</si>
  <si>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</si>
  <si>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</si>
  <si>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</si>
  <si>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</si>
  <si>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</si>
  <si>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</si>
  <si>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</si>
  <si>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</si>
  <si>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</si>
  <si>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</si>
  <si>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</si>
  <si>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</si>
  <si>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</si>
  <si>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</si>
  <si>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</si>
  <si>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</si>
  <si>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</si>
  <si>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</si>
  <si>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</si>
  <si>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</si>
  <si>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</si>
  <si>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</si>
  <si>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</si>
  <si>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</si>
  <si>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</si>
  <si>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</si>
  <si>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</si>
  <si>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</si>
  <si>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</si>
  <si>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</si>
  <si>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</si>
  <si>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</si>
  <si>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</si>
  <si>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</si>
  <si>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</si>
  <si>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</si>
  <si>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</si>
  <si>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</si>
  <si>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</si>
  <si>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</si>
  <si>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</si>
  <si>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</si>
  <si>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</si>
  <si>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</si>
  <si>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</si>
  <si>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</si>
  <si>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</si>
  <si>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</si>
  <si>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</si>
  <si>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</si>
  <si>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</si>
  <si>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</si>
  <si>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</si>
  <si>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</si>
  <si>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</si>
  <si>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</si>
  <si>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</si>
  <si>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</si>
  <si>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</si>
  <si>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</si>
  <si>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</si>
  <si>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</si>
  <si>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</si>
  <si>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</si>
  <si>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</si>
  <si>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</si>
  <si>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</si>
  <si>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</si>
  <si>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</si>
  <si>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</si>
  <si>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</si>
  <si>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</si>
  <si>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</si>
  <si>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</si>
  <si>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</si>
  <si>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</si>
  <si>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</si>
  <si>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</si>
  <si>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</si>
  <si>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</si>
  <si>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</si>
  <si>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</si>
  <si>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</si>
  <si>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</si>
  <si>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</si>
  <si>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</si>
  <si>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</si>
  <si>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</si>
  <si>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</si>
  <si>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</si>
  <si>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</si>
  <si>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</si>
  <si>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</si>
  <si>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</si>
  <si>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</si>
  <si>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</si>
  <si>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</si>
  <si>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</si>
  <si>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</si>
  <si>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</si>
  <si>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</si>
  <si>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</si>
  <si>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</si>
  <si>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</si>
  <si>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</si>
  <si>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</si>
  <si>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</si>
  <si>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</si>
  <si>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</si>
  <si>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</si>
  <si>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</si>
  <si>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</si>
  <si>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</si>
  <si>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</si>
  <si>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</si>
  <si>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</si>
  <si>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</si>
  <si>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</si>
  <si>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</si>
  <si>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</si>
  <si>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</si>
  <si>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</si>
  <si>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</si>
  <si>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</si>
  <si>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</si>
  <si>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</si>
  <si>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</si>
  <si>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</si>
  <si>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</si>
  <si>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</si>
  <si>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</si>
  <si>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</si>
  <si>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</si>
  <si>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</si>
  <si>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</si>
  <si>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</si>
  <si>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</si>
  <si>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</si>
  <si>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</si>
  <si>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</si>
  <si>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</si>
  <si>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</si>
  <si>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</si>
  <si>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</si>
  <si>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</si>
  <si>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</si>
  <si>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</si>
  <si>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</si>
  <si>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</si>
  <si>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</si>
  <si>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</si>
  <si>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</si>
  <si>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</si>
  <si>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</si>
  <si>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</si>
  <si>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</si>
  <si>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</si>
  <si>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</si>
  <si>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</si>
  <si>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</si>
  <si>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</si>
  <si>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</si>
  <si>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</si>
  <si>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</si>
  <si>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</si>
  <si>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</si>
  <si>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</si>
  <si>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</si>
  <si>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</si>
  <si>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</si>
  <si>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</si>
  <si>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</si>
  <si>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</si>
  <si>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</si>
  <si>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</si>
  <si>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</si>
  <si>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</si>
  <si>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</si>
  <si>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</si>
  <si>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</si>
  <si>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</si>
  <si>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</si>
  <si>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</si>
  <si>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</si>
  <si>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</si>
  <si>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</si>
  <si>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</si>
  <si>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</si>
  <si>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</si>
  <si>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</si>
  <si>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</si>
  <si>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</si>
  <si>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</si>
  <si>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</si>
  <si>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</si>
  <si>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</si>
  <si>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</si>
  <si>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</si>
  <si>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</si>
  <si>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</si>
  <si>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</si>
  <si>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</si>
  <si>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</si>
  <si>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</si>
  <si>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</si>
  <si>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</si>
  <si>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</si>
  <si>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</si>
  <si>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</si>
  <si>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</si>
  <si>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</si>
  <si>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</si>
  <si>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</si>
  <si>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</si>
  <si>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</si>
  <si>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</si>
  <si>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</si>
  <si>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</si>
  <si>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</si>
  <si>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</si>
  <si>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</si>
  <si>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</si>
  <si>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</si>
  <si>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</si>
  <si>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</si>
  <si>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</si>
  <si>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</si>
  <si>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</si>
  <si>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</si>
  <si>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</si>
  <si>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</si>
  <si>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</si>
  <si>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</si>
  <si>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</si>
  <si>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</si>
  <si>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</si>
  <si>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</si>
  <si>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</si>
  <si>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</si>
  <si>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</si>
  <si>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</si>
  <si>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</si>
  <si>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</si>
  <si>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</si>
  <si>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</si>
  <si>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</si>
  <si>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</si>
  <si>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</si>
  <si>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</si>
  <si>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</si>
  <si>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</si>
  <si>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</si>
  <si>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</si>
  <si>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</si>
  <si>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</si>
  <si>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</si>
  <si>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</si>
  <si>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</si>
  <si>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</si>
  <si>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</si>
  <si>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</si>
  <si>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</si>
  <si>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</si>
  <si>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</si>
  <si>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</si>
  <si>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</si>
  <si>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</si>
  <si>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</si>
  <si>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</si>
  <si>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</si>
  <si>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</si>
  <si>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</si>
  <si>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</si>
  <si>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</si>
  <si>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</si>
  <si>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</si>
  <si>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</si>
  <si>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</si>
  <si>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</si>
  <si>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</si>
  <si>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</si>
  <si>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</si>
  <si>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</si>
  <si>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</si>
  <si>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</si>
  <si>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</si>
  <si>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</si>
  <si>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</si>
  <si>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</si>
  <si>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</si>
  <si>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</si>
  <si>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</si>
  <si>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</si>
  <si>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</si>
  <si>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</si>
  <si>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</si>
  <si>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</si>
  <si>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</si>
  <si>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</si>
  <si>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</si>
  <si>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</si>
  <si>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</si>
  <si>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</si>
  <si>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</si>
  <si>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</si>
  <si>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</si>
  <si>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</si>
  <si>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</si>
  <si>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</si>
  <si>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</si>
  <si>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</si>
  <si>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</si>
  <si>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</si>
  <si>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</si>
  <si>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</si>
  <si>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</si>
  <si>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</si>
  <si>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</si>
  <si>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</si>
  <si>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</si>
  <si>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</si>
  <si>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</si>
  <si>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</si>
  <si>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</si>
  <si>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</si>
  <si>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</si>
  <si>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</si>
  <si>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</si>
  <si>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</si>
  <si>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</si>
  <si>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</si>
  <si>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</si>
  <si>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</si>
  <si>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</si>
  <si>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</si>
  <si>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</si>
  <si>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</si>
  <si>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</si>
  <si>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</si>
  <si>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</si>
  <si>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</si>
  <si>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</si>
  <si>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</si>
  <si>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</si>
  <si>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</si>
  <si>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</si>
  <si>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</si>
  <si>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</si>
  <si>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</si>
  <si>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</si>
  <si>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</si>
  <si>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</si>
  <si>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</si>
  <si>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</si>
  <si>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</si>
  <si>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</si>
  <si>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</si>
  <si>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</si>
  <si>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</si>
  <si>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</si>
  <si>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</si>
  <si>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</si>
  <si>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</si>
  <si>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</si>
  <si>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</si>
  <si>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</si>
  <si>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</si>
  <si>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</si>
  <si>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</si>
  <si>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</si>
  <si>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</si>
  <si>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</si>
  <si>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</si>
  <si>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</si>
  <si>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</si>
  <si>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</si>
  <si>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</si>
  <si>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</si>
  <si>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</si>
  <si>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</si>
  <si>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</si>
  <si>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</si>
  <si>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</si>
  <si>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</si>
  <si>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</si>
  <si>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</si>
  <si>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</si>
  <si>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</si>
  <si>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</si>
  <si>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</si>
  <si>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</si>
  <si>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</si>
  <si>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</si>
  <si>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</si>
  <si>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</si>
  <si>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</si>
  <si>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</si>
  <si>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</si>
  <si>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</si>
  <si>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</si>
  <si>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</si>
  <si>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</si>
  <si>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</si>
  <si>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</si>
  <si>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</si>
  <si>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</si>
  <si>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</si>
  <si>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</si>
  <si>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</si>
  <si>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</si>
  <si>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</si>
  <si>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</si>
  <si>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</si>
  <si>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</si>
  <si>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</si>
  <si>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</si>
  <si>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</si>
  <si>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</si>
  <si>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</si>
  <si>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</si>
  <si>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</si>
  <si>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</si>
  <si>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</si>
  <si>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</si>
  <si>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</si>
  <si>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</si>
  <si>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</si>
  <si>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</si>
  <si>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</si>
  <si>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</si>
  <si>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</si>
  <si>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</si>
  <si>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</si>
  <si>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</si>
  <si>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</si>
  <si>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</si>
  <si>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</si>
  <si>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</si>
  <si>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</si>
  <si>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</si>
  <si>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</si>
  <si>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</si>
  <si>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</si>
  <si>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</si>
  <si>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</si>
  <si>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</si>
  <si>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</si>
  <si>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</si>
  <si>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</si>
  <si>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</si>
  <si>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</si>
  <si>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</si>
  <si>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</si>
  <si>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</si>
  <si>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</si>
  <si>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</si>
  <si>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</si>
  <si>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</si>
  <si>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</si>
  <si>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</si>
  <si>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</si>
  <si>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</si>
  <si>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</si>
  <si>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</si>
  <si>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</si>
  <si>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</si>
  <si>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</si>
  <si>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</si>
  <si>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</si>
  <si>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</si>
  <si>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</si>
  <si>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</si>
  <si>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</si>
  <si>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</si>
  <si>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</si>
  <si>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</si>
  <si>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</si>
  <si>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</si>
  <si>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</si>
  <si>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</si>
  <si>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</si>
  <si>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</si>
  <si>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</si>
  <si>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</si>
  <si>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</si>
  <si>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</si>
  <si>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</si>
  <si>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</si>
  <si>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</si>
  <si>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</si>
  <si>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</si>
  <si>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</si>
  <si>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</si>
  <si>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</si>
  <si>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</si>
  <si>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</si>
  <si>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</si>
  <si>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</si>
  <si>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</si>
  <si>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</si>
  <si>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</si>
  <si>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</si>
  <si>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</si>
  <si>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</si>
  <si>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</si>
  <si>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</si>
  <si>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</si>
  <si>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</si>
  <si>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</si>
  <si>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</si>
  <si>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</si>
  <si>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</si>
  <si>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</si>
  <si>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</si>
  <si>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</si>
  <si>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</si>
  <si>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</si>
  <si>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</si>
  <si>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</si>
  <si>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</si>
  <si>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</si>
  <si>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</si>
  <si>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</si>
  <si>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</si>
  <si>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</si>
  <si>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</si>
  <si>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</si>
  <si>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</si>
  <si>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</si>
  <si>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</si>
  <si>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</si>
  <si>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</si>
  <si>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</si>
  <si>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</si>
  <si>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</si>
  <si>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</si>
  <si>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</si>
  <si>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</si>
  <si>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</si>
  <si>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</si>
  <si>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</si>
  <si>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</si>
  <si>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</si>
  <si>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</si>
  <si>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</si>
  <si>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</si>
  <si>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</si>
  <si>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</si>
  <si>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</si>
  <si>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</si>
  <si>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</si>
  <si>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</si>
  <si>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</si>
  <si>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</si>
  <si>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</si>
  <si>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</si>
  <si>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</si>
  <si>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</si>
  <si>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</si>
  <si>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</si>
  <si>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</si>
  <si>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</si>
  <si>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</si>
  <si>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</si>
  <si>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</si>
  <si>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</si>
  <si>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</si>
  <si>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</si>
  <si>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</si>
  <si>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</si>
  <si>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</si>
  <si>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</si>
  <si>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</si>
  <si>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</si>
  <si>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</si>
  <si>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</si>
  <si>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</si>
  <si>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</si>
  <si>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</si>
  <si>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</si>
  <si>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</si>
  <si>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</si>
  <si>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</si>
  <si>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</si>
  <si>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</si>
  <si>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</si>
  <si>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</si>
  <si>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</si>
  <si>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</si>
  <si>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</si>
  <si>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</si>
  <si>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</si>
  <si>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</si>
  <si>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</si>
  <si>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</si>
  <si>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</si>
  <si>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</si>
  <si>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</si>
  <si>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</si>
  <si>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</si>
  <si>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</si>
  <si>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</si>
  <si>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</si>
  <si>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</si>
  <si>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</si>
  <si>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</si>
  <si>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</si>
  <si>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</si>
  <si>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</si>
  <si>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</si>
  <si>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</si>
  <si>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</si>
  <si>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</si>
  <si>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</si>
  <si>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</si>
  <si>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</si>
  <si>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</si>
  <si>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</si>
  <si>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</si>
  <si>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</si>
  <si>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</si>
  <si>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</si>
  <si>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</si>
  <si>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</si>
  <si>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</si>
  <si>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</si>
  <si>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</si>
  <si>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</si>
  <si>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</si>
  <si>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</si>
  <si>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</si>
  <si>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</si>
  <si>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</si>
  <si>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</si>
  <si>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</si>
  <si>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</si>
  <si>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</si>
  <si>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</si>
  <si>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</si>
  <si>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</si>
  <si>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</si>
  <si>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</si>
  <si>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</si>
  <si>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</si>
  <si>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</si>
  <si>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</si>
  <si>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</si>
  <si>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</si>
  <si>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</si>
  <si>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</si>
  <si>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</si>
  <si>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</si>
  <si>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</si>
  <si>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</si>
  <si>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</si>
  <si>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</si>
  <si>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</si>
  <si>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</si>
  <si>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</si>
  <si>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</si>
  <si>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</si>
  <si>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</si>
  <si>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</si>
  <si>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</si>
  <si>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</si>
  <si>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</si>
  <si>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</si>
  <si>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</si>
  <si>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</si>
  <si>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</si>
  <si>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</si>
  <si>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</si>
  <si>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</si>
  <si>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</si>
  <si>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</si>
  <si>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</si>
  <si>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</si>
  <si>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</si>
  <si>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</si>
  <si>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</si>
  <si>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</si>
  <si>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</si>
  <si>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</si>
  <si>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</si>
  <si>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</si>
  <si>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</si>
  <si>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</si>
  <si>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</si>
  <si>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</si>
  <si>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</si>
  <si>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</si>
  <si>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</si>
  <si>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</si>
  <si>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</si>
  <si>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</si>
  <si>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</si>
  <si>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</si>
  <si>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</si>
  <si>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</si>
  <si>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</si>
  <si>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</si>
  <si>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</si>
  <si>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</si>
  <si>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</si>
  <si>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</si>
  <si>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</si>
  <si>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</si>
  <si>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</si>
  <si>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</si>
  <si>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</si>
  <si>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</si>
  <si>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</si>
  <si>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</si>
  <si>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</si>
  <si>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</si>
  <si>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</si>
  <si>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</si>
  <si>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</si>
  <si>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</si>
  <si>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</si>
  <si>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</si>
  <si>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</si>
  <si>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</si>
  <si>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</si>
  <si>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</si>
  <si>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</si>
  <si>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</si>
  <si>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</si>
  <si>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</si>
  <si>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</si>
  <si>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</si>
  <si>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</si>
  <si>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</si>
  <si>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</si>
  <si>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</si>
  <si>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</si>
  <si>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</si>
  <si>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</si>
  <si>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</si>
  <si>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</si>
  <si>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</si>
  <si>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</si>
  <si>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</si>
  <si>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</si>
  <si>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</si>
  <si>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</si>
  <si>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</si>
  <si>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</si>
  <si>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</si>
  <si>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</si>
  <si>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</si>
  <si>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</si>
  <si>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</si>
  <si>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</si>
  <si>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</si>
  <si>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</si>
  <si>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</si>
  <si>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</si>
  <si>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</si>
  <si>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</si>
  <si>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</si>
  <si>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</si>
  <si>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</si>
  <si>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</si>
  <si>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</si>
  <si>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</si>
  <si>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</si>
  <si>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</si>
  <si>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</si>
  <si>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</si>
  <si>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</si>
  <si>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</si>
  <si>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</si>
  <si>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</si>
  <si>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</si>
  <si>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</si>
  <si>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</si>
  <si>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</si>
  <si>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</si>
  <si>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</si>
  <si>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</si>
  <si>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</si>
  <si>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</si>
  <si>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</si>
  <si>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</si>
  <si>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</si>
  <si>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</si>
  <si>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</si>
  <si>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</si>
  <si>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</si>
  <si>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</si>
  <si>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</si>
  <si>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</si>
  <si>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</si>
  <si>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</si>
  <si>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</si>
  <si>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</si>
  <si>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</si>
  <si>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</si>
  <si>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</si>
  <si>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</si>
  <si>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</si>
  <si>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</si>
  <si>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</si>
  <si>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</si>
  <si>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</si>
  <si>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</si>
  <si>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</si>
  <si>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</si>
  <si>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</si>
  <si>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</si>
  <si>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</si>
  <si>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</si>
  <si>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</si>
  <si>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</si>
  <si>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</si>
  <si>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</si>
  <si>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</si>
  <si>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</si>
  <si>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</si>
  <si>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</si>
  <si>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</si>
  <si>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</si>
  <si>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</si>
  <si>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</si>
  <si>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</si>
  <si>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</si>
  <si>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</si>
  <si>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</si>
  <si>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</si>
  <si>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</si>
  <si>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</si>
  <si>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</si>
  <si>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</si>
  <si>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</si>
  <si>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</si>
  <si>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</si>
  <si>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</si>
  <si>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</si>
  <si>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</si>
  <si>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</si>
  <si>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</si>
  <si>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</si>
  <si>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</si>
  <si>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</si>
  <si>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</si>
  <si>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</si>
  <si>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</si>
  <si>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</si>
  <si>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</si>
  <si>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</si>
  <si>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</si>
  <si>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</si>
  <si>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</si>
  <si>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</si>
  <si>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</si>
  <si>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</si>
  <si>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</si>
  <si>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</si>
  <si>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</si>
  <si>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</si>
  <si>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</si>
  <si>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</si>
  <si>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</si>
  <si>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</si>
  <si>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</si>
  <si>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</si>
  <si>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</si>
  <si>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</si>
  <si>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</si>
  <si>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</si>
  <si>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</si>
  <si>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</si>
  <si>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</si>
  <si>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</si>
  <si>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</si>
  <si>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</si>
  <si>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</si>
  <si>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</si>
  <si>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</si>
  <si>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</si>
  <si>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</si>
  <si>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</si>
  <si>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</si>
  <si>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</si>
  <si>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</si>
  <si>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</si>
  <si>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</si>
  <si>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</si>
  <si>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</si>
  <si>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</si>
  <si>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</si>
  <si>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</si>
  <si>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</si>
  <si>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</si>
  <si>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</si>
  <si>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</si>
  <si>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</si>
  <si>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</si>
  <si>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</si>
  <si>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</si>
  <si>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</si>
  <si>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</si>
  <si>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</si>
  <si>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</si>
  <si>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</si>
  <si>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</si>
  <si>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</si>
  <si>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</si>
  <si>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</si>
  <si>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</si>
  <si>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</si>
  <si>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</si>
  <si>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</si>
  <si>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</si>
  <si>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</si>
  <si>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</si>
  <si>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</si>
  <si>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</si>
  <si>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</si>
  <si>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</si>
  <si>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</si>
  <si>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</si>
  <si>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</si>
  <si>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</si>
  <si>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</si>
  <si>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</si>
  <si>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</si>
  <si>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</si>
  <si>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</si>
  <si>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</si>
  <si>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</si>
  <si>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</si>
  <si>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</si>
  <si>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</si>
  <si>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</si>
  <si>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</si>
  <si>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</si>
  <si>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</si>
  <si>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</si>
  <si>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</si>
  <si>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</si>
  <si>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</si>
  <si>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</si>
  <si>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</si>
  <si>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</si>
  <si>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</si>
  <si>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</si>
  <si>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</si>
  <si>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</si>
  <si>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</si>
  <si>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</si>
  <si>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</si>
  <si>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</si>
  <si>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</si>
  <si>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</si>
  <si>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</si>
  <si>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</si>
  <si>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</si>
  <si>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</si>
  <si>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</si>
  <si>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</si>
  <si>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</si>
  <si>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</si>
  <si>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</si>
  <si>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</si>
  <si>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</si>
  <si>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</si>
  <si>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</si>
  <si>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</si>
  <si>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</si>
  <si>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</si>
  <si>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</si>
  <si>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</si>
  <si>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</si>
  <si>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</si>
  <si>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</si>
  <si>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</si>
  <si>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</si>
  <si>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</si>
  <si>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</si>
  <si>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</si>
  <si>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</si>
  <si>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</si>
  <si>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</si>
  <si>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</si>
  <si>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</si>
  <si>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</si>
  <si>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</si>
  <si>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</si>
  <si>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</si>
  <si>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</si>
  <si>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</si>
  <si>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</si>
  <si>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</si>
  <si>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</si>
  <si>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</si>
  <si>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</si>
  <si>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</si>
  <si>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</si>
  <si>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</si>
  <si>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</si>
  <si>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</si>
  <si>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</si>
  <si>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</si>
  <si>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</si>
  <si>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</si>
  <si>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</si>
  <si>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</si>
  <si>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</si>
  <si>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</si>
  <si>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</si>
  <si>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</si>
  <si>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</si>
  <si>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</si>
  <si>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</si>
  <si>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</si>
  <si>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</si>
  <si>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</si>
  <si>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</si>
  <si>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</si>
  <si>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</si>
  <si>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</si>
  <si>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</si>
  <si>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</si>
  <si>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</si>
  <si>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</si>
  <si>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</si>
  <si>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</si>
  <si>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</si>
  <si>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</si>
  <si>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</si>
  <si>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</si>
  <si>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</si>
  <si>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</si>
  <si>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</si>
  <si>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</si>
  <si>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</si>
  <si>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</si>
  <si>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</si>
  <si>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</si>
  <si>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</si>
  <si>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</si>
  <si>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</si>
  <si>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</si>
  <si>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</si>
  <si>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</si>
  <si>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</si>
  <si>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</si>
  <si>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</si>
  <si>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</si>
  <si>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</si>
  <si>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</si>
  <si>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</si>
  <si>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</si>
  <si>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</si>
  <si>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</si>
  <si>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</si>
  <si>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</si>
  <si>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</si>
  <si>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</si>
  <si>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</si>
  <si>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</si>
  <si>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</si>
  <si>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</si>
  <si>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</si>
  <si>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</si>
  <si>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</si>
  <si>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2023-2024 оқу жылы</t>
  </si>
  <si>
    <t>Қонжық</t>
  </si>
  <si>
    <t>Асанкелді Әли</t>
  </si>
  <si>
    <t>Аскербекова Ильзара</t>
  </si>
  <si>
    <t>Әкімәлі Арман</t>
  </si>
  <si>
    <t>Болатбек Ильнара</t>
  </si>
  <si>
    <t>Дамиров Марсель</t>
  </si>
  <si>
    <t>Қуаныш Мадияр</t>
  </si>
  <si>
    <t>Төлеу Ұлан</t>
  </si>
  <si>
    <t>Тоймағанбетова Асылжан</t>
  </si>
  <si>
    <t>Тулепов Ануар</t>
  </si>
  <si>
    <t>Жумагелді Айбар</t>
  </si>
  <si>
    <t>Өтеген Айбар</t>
  </si>
  <si>
    <t>2023-2024 о.ж                        Қонжық  мектепалды тобы                        Қырқүйек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</si>
</sst>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2" fontId="18" fillId="2" borderId="0" xfId="0" applyNumberFormat="1" applyFont="1" applyFill="1"/>
    <xf numFmtId="9" fontId="18" fillId="2" borderId="0" xfId="0" applyNumberFormat="1" applyFont="1" applyFill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1" t="s">
        <v>837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39" t="s">
        <v>2</v>
      </c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50" t="s">
        <v>88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37" t="s">
        <v>115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9" t="s">
        <v>115</v>
      </c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52" t="s">
        <v>138</v>
      </c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254" ht="1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38" t="s">
        <v>116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117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5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8"/>
      <c r="B11" s="48"/>
      <c r="C11" s="41" t="s">
        <v>848</v>
      </c>
      <c r="D11" s="41"/>
      <c r="E11" s="41"/>
      <c r="F11" s="41"/>
      <c r="G11" s="41"/>
      <c r="H11" s="41"/>
      <c r="I11" s="41"/>
      <c r="J11" s="41"/>
      <c r="K11" s="41"/>
      <c r="L11" s="41" t="s">
        <v>851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 t="s">
        <v>848</v>
      </c>
      <c r="Y11" s="41"/>
      <c r="Z11" s="41"/>
      <c r="AA11" s="41"/>
      <c r="AB11" s="41"/>
      <c r="AC11" s="41"/>
      <c r="AD11" s="41"/>
      <c r="AE11" s="41"/>
      <c r="AF11" s="41"/>
      <c r="AG11" s="41" t="s">
        <v>851</v>
      </c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37" t="s">
        <v>848</v>
      </c>
      <c r="AT11" s="37"/>
      <c r="AU11" s="37"/>
      <c r="AV11" s="37"/>
      <c r="AW11" s="37"/>
      <c r="AX11" s="37"/>
      <c r="AY11" s="37" t="s">
        <v>851</v>
      </c>
      <c r="AZ11" s="37"/>
      <c r="BA11" s="37"/>
      <c r="BB11" s="37"/>
      <c r="BC11" s="37"/>
      <c r="BD11" s="37"/>
      <c r="BE11" s="37"/>
      <c r="BF11" s="37"/>
      <c r="BG11" s="37"/>
      <c r="BH11" s="37" t="s">
        <v>848</v>
      </c>
      <c r="BI11" s="37"/>
      <c r="BJ11" s="37"/>
      <c r="BK11" s="37"/>
      <c r="BL11" s="37"/>
      <c r="BM11" s="37"/>
      <c r="BN11" s="37" t="s">
        <v>851</v>
      </c>
      <c r="BO11" s="37"/>
      <c r="BP11" s="37"/>
      <c r="BQ11" s="37"/>
      <c r="BR11" s="37"/>
      <c r="BS11" s="37"/>
      <c r="BT11" s="37"/>
      <c r="BU11" s="37"/>
      <c r="BV11" s="37"/>
      <c r="BW11" s="37" t="s">
        <v>848</v>
      </c>
      <c r="BX11" s="37"/>
      <c r="BY11" s="37"/>
      <c r="BZ11" s="37"/>
      <c r="CA11" s="37"/>
      <c r="CB11" s="37"/>
      <c r="CC11" s="37" t="s">
        <v>851</v>
      </c>
      <c r="CD11" s="37"/>
      <c r="CE11" s="37"/>
      <c r="CF11" s="37"/>
      <c r="CG11" s="37"/>
      <c r="CH11" s="37"/>
      <c r="CI11" s="37" t="s">
        <v>848</v>
      </c>
      <c r="CJ11" s="37"/>
      <c r="CK11" s="37"/>
      <c r="CL11" s="37"/>
      <c r="CM11" s="37"/>
      <c r="CN11" s="37"/>
      <c r="CO11" s="37"/>
      <c r="CP11" s="37"/>
      <c r="CQ11" s="37"/>
      <c r="CR11" s="37" t="s">
        <v>851</v>
      </c>
      <c r="CS11" s="37"/>
      <c r="CT11" s="37"/>
      <c r="CU11" s="37"/>
      <c r="CV11" s="37"/>
      <c r="CW11" s="37"/>
      <c r="CX11" s="37"/>
      <c r="CY11" s="37"/>
      <c r="CZ11" s="37"/>
      <c r="DA11" s="37" t="s">
        <v>848</v>
      </c>
      <c r="DB11" s="37"/>
      <c r="DC11" s="37"/>
      <c r="DD11" s="37"/>
      <c r="DE11" s="37"/>
      <c r="DF11" s="37"/>
      <c r="DG11" s="37" t="s">
        <v>851</v>
      </c>
      <c r="DH11" s="37"/>
      <c r="DI11" s="37"/>
      <c r="DJ11" s="37"/>
      <c r="DK11" s="37"/>
      <c r="DL11" s="37"/>
      <c r="DM11" s="37"/>
      <c r="DN11" s="37"/>
      <c r="DO11" s="37"/>
    </row>
    <row r="12" spans="1:254" ht="15.6" customHeight="1" x14ac:dyDescent="0.25">
      <c r="A12" s="48"/>
      <c r="B12" s="48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 x14ac:dyDescent="0.25">
      <c r="A13" s="48"/>
      <c r="B13" s="48"/>
      <c r="C13" s="47" t="s">
        <v>845</v>
      </c>
      <c r="D13" s="47"/>
      <c r="E13" s="47"/>
      <c r="F13" s="47" t="s">
        <v>1340</v>
      </c>
      <c r="G13" s="47"/>
      <c r="H13" s="47"/>
      <c r="I13" s="47" t="s">
        <v>29</v>
      </c>
      <c r="J13" s="47"/>
      <c r="K13" s="47"/>
      <c r="L13" s="47" t="s">
        <v>37</v>
      </c>
      <c r="M13" s="47"/>
      <c r="N13" s="47"/>
      <c r="O13" s="47" t="s">
        <v>39</v>
      </c>
      <c r="P13" s="47"/>
      <c r="Q13" s="47"/>
      <c r="R13" s="47" t="s">
        <v>40</v>
      </c>
      <c r="S13" s="47"/>
      <c r="T13" s="47"/>
      <c r="U13" s="47" t="s">
        <v>43</v>
      </c>
      <c r="V13" s="47"/>
      <c r="W13" s="47"/>
      <c r="X13" s="47" t="s">
        <v>852</v>
      </c>
      <c r="Y13" s="47"/>
      <c r="Z13" s="47"/>
      <c r="AA13" s="47" t="s">
        <v>854</v>
      </c>
      <c r="AB13" s="47"/>
      <c r="AC13" s="47"/>
      <c r="AD13" s="47" t="s">
        <v>856</v>
      </c>
      <c r="AE13" s="47"/>
      <c r="AF13" s="47"/>
      <c r="AG13" s="47" t="s">
        <v>858</v>
      </c>
      <c r="AH13" s="47"/>
      <c r="AI13" s="47"/>
      <c r="AJ13" s="47" t="s">
        <v>860</v>
      </c>
      <c r="AK13" s="47"/>
      <c r="AL13" s="47"/>
      <c r="AM13" s="47" t="s">
        <v>864</v>
      </c>
      <c r="AN13" s="47"/>
      <c r="AO13" s="47"/>
      <c r="AP13" s="47" t="s">
        <v>865</v>
      </c>
      <c r="AQ13" s="47"/>
      <c r="AR13" s="47"/>
      <c r="AS13" s="47" t="s">
        <v>867</v>
      </c>
      <c r="AT13" s="47"/>
      <c r="AU13" s="47"/>
      <c r="AV13" s="47" t="s">
        <v>868</v>
      </c>
      <c r="AW13" s="47"/>
      <c r="AX13" s="47"/>
      <c r="AY13" s="47" t="s">
        <v>871</v>
      </c>
      <c r="AZ13" s="47"/>
      <c r="BA13" s="47"/>
      <c r="BB13" s="47" t="s">
        <v>872</v>
      </c>
      <c r="BC13" s="47"/>
      <c r="BD13" s="47"/>
      <c r="BE13" s="47" t="s">
        <v>875</v>
      </c>
      <c r="BF13" s="47"/>
      <c r="BG13" s="47"/>
      <c r="BH13" s="47" t="s">
        <v>876</v>
      </c>
      <c r="BI13" s="47"/>
      <c r="BJ13" s="47"/>
      <c r="BK13" s="47" t="s">
        <v>880</v>
      </c>
      <c r="BL13" s="47"/>
      <c r="BM13" s="47"/>
      <c r="BN13" s="47" t="s">
        <v>879</v>
      </c>
      <c r="BO13" s="47"/>
      <c r="BP13" s="47"/>
      <c r="BQ13" s="47" t="s">
        <v>881</v>
      </c>
      <c r="BR13" s="47"/>
      <c r="BS13" s="47"/>
      <c r="BT13" s="47" t="s">
        <v>882</v>
      </c>
      <c r="BU13" s="47"/>
      <c r="BV13" s="47"/>
      <c r="BW13" s="47" t="s">
        <v>884</v>
      </c>
      <c r="BX13" s="47"/>
      <c r="BY13" s="47"/>
      <c r="BZ13" s="47" t="s">
        <v>886</v>
      </c>
      <c r="CA13" s="47"/>
      <c r="CB13" s="47"/>
      <c r="CC13" s="47" t="s">
        <v>887</v>
      </c>
      <c r="CD13" s="47"/>
      <c r="CE13" s="47"/>
      <c r="CF13" s="47" t="s">
        <v>888</v>
      </c>
      <c r="CG13" s="47"/>
      <c r="CH13" s="47"/>
      <c r="CI13" s="47" t="s">
        <v>890</v>
      </c>
      <c r="CJ13" s="47"/>
      <c r="CK13" s="47"/>
      <c r="CL13" s="47" t="s">
        <v>126</v>
      </c>
      <c r="CM13" s="47"/>
      <c r="CN13" s="47"/>
      <c r="CO13" s="47" t="s">
        <v>128</v>
      </c>
      <c r="CP13" s="47"/>
      <c r="CQ13" s="47"/>
      <c r="CR13" s="47" t="s">
        <v>891</v>
      </c>
      <c r="CS13" s="47"/>
      <c r="CT13" s="47"/>
      <c r="CU13" s="47" t="s">
        <v>133</v>
      </c>
      <c r="CV13" s="47"/>
      <c r="CW13" s="47"/>
      <c r="CX13" s="47" t="s">
        <v>892</v>
      </c>
      <c r="CY13" s="47"/>
      <c r="CZ13" s="47"/>
      <c r="DA13" s="47" t="s">
        <v>893</v>
      </c>
      <c r="DB13" s="47"/>
      <c r="DC13" s="47"/>
      <c r="DD13" s="47" t="s">
        <v>897</v>
      </c>
      <c r="DE13" s="47"/>
      <c r="DF13" s="47"/>
      <c r="DG13" s="47" t="s">
        <v>899</v>
      </c>
      <c r="DH13" s="47"/>
      <c r="DI13" s="47"/>
      <c r="DJ13" s="47" t="s">
        <v>901</v>
      </c>
      <c r="DK13" s="47"/>
      <c r="DL13" s="47"/>
      <c r="DM13" s="47" t="s">
        <v>903</v>
      </c>
      <c r="DN13" s="47"/>
      <c r="DO13" s="47"/>
    </row>
    <row r="14" spans="1:254" ht="133.5" customHeight="1" x14ac:dyDescent="0.25">
      <c r="A14" s="48"/>
      <c r="B14" s="4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807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5" t="s">
        <v>841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1" t="s">
        <v>838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50" t="s">
        <v>88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115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2" t="s">
        <v>138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 x14ac:dyDescent="0.25">
      <c r="A6" s="48"/>
      <c r="B6" s="48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38" t="s">
        <v>174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186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117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8"/>
      <c r="B11" s="4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8"/>
      <c r="B12" s="48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 x14ac:dyDescent="0.25">
      <c r="A13" s="48"/>
      <c r="B13" s="48"/>
      <c r="C13" s="47" t="s">
        <v>906</v>
      </c>
      <c r="D13" s="47"/>
      <c r="E13" s="47"/>
      <c r="F13" s="47" t="s">
        <v>910</v>
      </c>
      <c r="G13" s="47"/>
      <c r="H13" s="47"/>
      <c r="I13" s="47" t="s">
        <v>911</v>
      </c>
      <c r="J13" s="47"/>
      <c r="K13" s="47"/>
      <c r="L13" s="47" t="s">
        <v>912</v>
      </c>
      <c r="M13" s="47"/>
      <c r="N13" s="47"/>
      <c r="O13" s="47" t="s">
        <v>202</v>
      </c>
      <c r="P13" s="47"/>
      <c r="Q13" s="47"/>
      <c r="R13" s="47" t="s">
        <v>204</v>
      </c>
      <c r="S13" s="47"/>
      <c r="T13" s="47"/>
      <c r="U13" s="47" t="s">
        <v>914</v>
      </c>
      <c r="V13" s="47"/>
      <c r="W13" s="47"/>
      <c r="X13" s="47" t="s">
        <v>915</v>
      </c>
      <c r="Y13" s="47"/>
      <c r="Z13" s="47"/>
      <c r="AA13" s="47" t="s">
        <v>916</v>
      </c>
      <c r="AB13" s="47"/>
      <c r="AC13" s="47"/>
      <c r="AD13" s="47" t="s">
        <v>918</v>
      </c>
      <c r="AE13" s="47"/>
      <c r="AF13" s="47"/>
      <c r="AG13" s="47" t="s">
        <v>920</v>
      </c>
      <c r="AH13" s="47"/>
      <c r="AI13" s="47"/>
      <c r="AJ13" s="47" t="s">
        <v>1326</v>
      </c>
      <c r="AK13" s="47"/>
      <c r="AL13" s="47"/>
      <c r="AM13" s="47" t="s">
        <v>925</v>
      </c>
      <c r="AN13" s="47"/>
      <c r="AO13" s="47"/>
      <c r="AP13" s="47" t="s">
        <v>926</v>
      </c>
      <c r="AQ13" s="47"/>
      <c r="AR13" s="47"/>
      <c r="AS13" s="47" t="s">
        <v>927</v>
      </c>
      <c r="AT13" s="47"/>
      <c r="AU13" s="47"/>
      <c r="AV13" s="47" t="s">
        <v>928</v>
      </c>
      <c r="AW13" s="47"/>
      <c r="AX13" s="47"/>
      <c r="AY13" s="47" t="s">
        <v>930</v>
      </c>
      <c r="AZ13" s="47"/>
      <c r="BA13" s="47"/>
      <c r="BB13" s="47" t="s">
        <v>931</v>
      </c>
      <c r="BC13" s="47"/>
      <c r="BD13" s="47"/>
      <c r="BE13" s="47" t="s">
        <v>932</v>
      </c>
      <c r="BF13" s="47"/>
      <c r="BG13" s="47"/>
      <c r="BH13" s="47" t="s">
        <v>933</v>
      </c>
      <c r="BI13" s="47"/>
      <c r="BJ13" s="47"/>
      <c r="BK13" s="47" t="s">
        <v>934</v>
      </c>
      <c r="BL13" s="47"/>
      <c r="BM13" s="47"/>
      <c r="BN13" s="47" t="s">
        <v>936</v>
      </c>
      <c r="BO13" s="47"/>
      <c r="BP13" s="47"/>
      <c r="BQ13" s="47" t="s">
        <v>937</v>
      </c>
      <c r="BR13" s="47"/>
      <c r="BS13" s="47"/>
      <c r="BT13" s="47" t="s">
        <v>939</v>
      </c>
      <c r="BU13" s="47"/>
      <c r="BV13" s="47"/>
      <c r="BW13" s="47" t="s">
        <v>941</v>
      </c>
      <c r="BX13" s="47"/>
      <c r="BY13" s="47"/>
      <c r="BZ13" s="47" t="s">
        <v>942</v>
      </c>
      <c r="CA13" s="47"/>
      <c r="CB13" s="47"/>
      <c r="CC13" s="47" t="s">
        <v>946</v>
      </c>
      <c r="CD13" s="47"/>
      <c r="CE13" s="47"/>
      <c r="CF13" s="47" t="s">
        <v>949</v>
      </c>
      <c r="CG13" s="47"/>
      <c r="CH13" s="47"/>
      <c r="CI13" s="47" t="s">
        <v>950</v>
      </c>
      <c r="CJ13" s="47"/>
      <c r="CK13" s="47"/>
      <c r="CL13" s="47" t="s">
        <v>951</v>
      </c>
      <c r="CM13" s="47"/>
      <c r="CN13" s="47"/>
      <c r="CO13" s="47" t="s">
        <v>952</v>
      </c>
      <c r="CP13" s="47"/>
      <c r="CQ13" s="47"/>
      <c r="CR13" s="47" t="s">
        <v>954</v>
      </c>
      <c r="CS13" s="47"/>
      <c r="CT13" s="47"/>
      <c r="CU13" s="47" t="s">
        <v>955</v>
      </c>
      <c r="CV13" s="47"/>
      <c r="CW13" s="47"/>
      <c r="CX13" s="47" t="s">
        <v>956</v>
      </c>
      <c r="CY13" s="47"/>
      <c r="CZ13" s="47"/>
      <c r="DA13" s="47" t="s">
        <v>957</v>
      </c>
      <c r="DB13" s="47"/>
      <c r="DC13" s="47"/>
      <c r="DD13" s="47" t="s">
        <v>958</v>
      </c>
      <c r="DE13" s="47"/>
      <c r="DF13" s="47"/>
      <c r="DG13" s="47" t="s">
        <v>959</v>
      </c>
      <c r="DH13" s="47"/>
      <c r="DI13" s="47"/>
      <c r="DJ13" s="47" t="s">
        <v>961</v>
      </c>
      <c r="DK13" s="47"/>
      <c r="DL13" s="47"/>
      <c r="DM13" s="47" t="s">
        <v>962</v>
      </c>
      <c r="DN13" s="47"/>
      <c r="DO13" s="47"/>
      <c r="DP13" s="47" t="s">
        <v>963</v>
      </c>
      <c r="DQ13" s="47"/>
      <c r="DR13" s="47"/>
    </row>
    <row r="14" spans="1:254" ht="120" x14ac:dyDescent="0.25">
      <c r="A14" s="48"/>
      <c r="B14" s="48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278</v>
      </c>
      <c r="B40" s="44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5" t="s">
        <v>842</v>
      </c>
      <c r="B41" s="46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1" t="s">
        <v>839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50" t="s">
        <v>88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52" t="s">
        <v>138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38" t="s">
        <v>1023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174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38" t="s">
        <v>117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8"/>
      <c r="B11" s="48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982</v>
      </c>
      <c r="V11" s="42"/>
      <c r="W11" s="42"/>
      <c r="X11" s="42" t="s">
        <v>983</v>
      </c>
      <c r="Y11" s="42"/>
      <c r="Z11" s="42"/>
      <c r="AA11" s="40" t="s">
        <v>984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1006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 x14ac:dyDescent="0.25">
      <c r="A12" s="48"/>
      <c r="B12" s="48"/>
      <c r="C12" s="47" t="s">
        <v>964</v>
      </c>
      <c r="D12" s="47"/>
      <c r="E12" s="47"/>
      <c r="F12" s="47" t="s">
        <v>968</v>
      </c>
      <c r="G12" s="47"/>
      <c r="H12" s="47"/>
      <c r="I12" s="47" t="s">
        <v>972</v>
      </c>
      <c r="J12" s="47"/>
      <c r="K12" s="47"/>
      <c r="L12" s="47" t="s">
        <v>976</v>
      </c>
      <c r="M12" s="47"/>
      <c r="N12" s="47"/>
      <c r="O12" s="47" t="s">
        <v>978</v>
      </c>
      <c r="P12" s="47"/>
      <c r="Q12" s="47"/>
      <c r="R12" s="47" t="s">
        <v>981</v>
      </c>
      <c r="S12" s="47"/>
      <c r="T12" s="47"/>
      <c r="U12" s="47" t="s">
        <v>338</v>
      </c>
      <c r="V12" s="47"/>
      <c r="W12" s="47"/>
      <c r="X12" s="47" t="s">
        <v>341</v>
      </c>
      <c r="Y12" s="47"/>
      <c r="Z12" s="47"/>
      <c r="AA12" s="47" t="s">
        <v>985</v>
      </c>
      <c r="AB12" s="47"/>
      <c r="AC12" s="47"/>
      <c r="AD12" s="47" t="s">
        <v>989</v>
      </c>
      <c r="AE12" s="47"/>
      <c r="AF12" s="47"/>
      <c r="AG12" s="47" t="s">
        <v>990</v>
      </c>
      <c r="AH12" s="47"/>
      <c r="AI12" s="47"/>
      <c r="AJ12" s="47" t="s">
        <v>994</v>
      </c>
      <c r="AK12" s="47"/>
      <c r="AL12" s="47"/>
      <c r="AM12" s="47" t="s">
        <v>998</v>
      </c>
      <c r="AN12" s="47"/>
      <c r="AO12" s="47"/>
      <c r="AP12" s="47" t="s">
        <v>1002</v>
      </c>
      <c r="AQ12" s="47"/>
      <c r="AR12" s="47"/>
      <c r="AS12" s="47" t="s">
        <v>1003</v>
      </c>
      <c r="AT12" s="47"/>
      <c r="AU12" s="47"/>
      <c r="AV12" s="47" t="s">
        <v>1007</v>
      </c>
      <c r="AW12" s="47"/>
      <c r="AX12" s="47"/>
      <c r="AY12" s="47" t="s">
        <v>1008</v>
      </c>
      <c r="AZ12" s="47"/>
      <c r="BA12" s="47"/>
      <c r="BB12" s="47" t="s">
        <v>1009</v>
      </c>
      <c r="BC12" s="47"/>
      <c r="BD12" s="47"/>
      <c r="BE12" s="47" t="s">
        <v>1010</v>
      </c>
      <c r="BF12" s="47"/>
      <c r="BG12" s="47"/>
      <c r="BH12" s="47" t="s">
        <v>1011</v>
      </c>
      <c r="BI12" s="47"/>
      <c r="BJ12" s="47"/>
      <c r="BK12" s="47" t="s">
        <v>357</v>
      </c>
      <c r="BL12" s="47"/>
      <c r="BM12" s="47"/>
      <c r="BN12" s="47" t="s">
        <v>359</v>
      </c>
      <c r="BO12" s="47"/>
      <c r="BP12" s="47"/>
      <c r="BQ12" s="47" t="s">
        <v>1015</v>
      </c>
      <c r="BR12" s="47"/>
      <c r="BS12" s="47"/>
      <c r="BT12" s="47" t="s">
        <v>1016</v>
      </c>
      <c r="BU12" s="47"/>
      <c r="BV12" s="47"/>
      <c r="BW12" s="47" t="s">
        <v>1017</v>
      </c>
      <c r="BX12" s="47"/>
      <c r="BY12" s="47"/>
      <c r="BZ12" s="47" t="s">
        <v>1018</v>
      </c>
      <c r="CA12" s="47"/>
      <c r="CB12" s="47"/>
      <c r="CC12" s="47" t="s">
        <v>369</v>
      </c>
      <c r="CD12" s="47"/>
      <c r="CE12" s="47"/>
      <c r="CF12" s="61" t="s">
        <v>372</v>
      </c>
      <c r="CG12" s="61"/>
      <c r="CH12" s="61"/>
      <c r="CI12" s="47" t="s">
        <v>376</v>
      </c>
      <c r="CJ12" s="47"/>
      <c r="CK12" s="47"/>
      <c r="CL12" s="47" t="s">
        <v>1329</v>
      </c>
      <c r="CM12" s="47"/>
      <c r="CN12" s="47"/>
      <c r="CO12" s="47" t="s">
        <v>382</v>
      </c>
      <c r="CP12" s="47"/>
      <c r="CQ12" s="47"/>
      <c r="CR12" s="61" t="s">
        <v>385</v>
      </c>
      <c r="CS12" s="61"/>
      <c r="CT12" s="61"/>
      <c r="CU12" s="47" t="s">
        <v>388</v>
      </c>
      <c r="CV12" s="47"/>
      <c r="CW12" s="47"/>
      <c r="CX12" s="47" t="s">
        <v>390</v>
      </c>
      <c r="CY12" s="47"/>
      <c r="CZ12" s="47"/>
      <c r="DA12" s="47" t="s">
        <v>394</v>
      </c>
      <c r="DB12" s="47"/>
      <c r="DC12" s="47"/>
      <c r="DD12" s="61" t="s">
        <v>398</v>
      </c>
      <c r="DE12" s="61"/>
      <c r="DF12" s="61"/>
      <c r="DG12" s="61" t="s">
        <v>400</v>
      </c>
      <c r="DH12" s="61"/>
      <c r="DI12" s="61"/>
      <c r="DJ12" s="61" t="s">
        <v>404</v>
      </c>
      <c r="DK12" s="61"/>
      <c r="DL12" s="61"/>
      <c r="DM12" s="61" t="s">
        <v>408</v>
      </c>
      <c r="DN12" s="61"/>
      <c r="DO12" s="61"/>
      <c r="DP12" s="61" t="s">
        <v>412</v>
      </c>
      <c r="DQ12" s="61"/>
      <c r="DR12" s="61"/>
      <c r="DS12" s="61" t="s">
        <v>415</v>
      </c>
      <c r="DT12" s="61"/>
      <c r="DU12" s="61"/>
      <c r="DV12" s="61" t="s">
        <v>418</v>
      </c>
      <c r="DW12" s="61"/>
      <c r="DX12" s="61"/>
      <c r="DY12" s="61" t="s">
        <v>422</v>
      </c>
      <c r="DZ12" s="61"/>
      <c r="EA12" s="61"/>
      <c r="EB12" s="61" t="s">
        <v>424</v>
      </c>
      <c r="EC12" s="61"/>
      <c r="ED12" s="61"/>
      <c r="EE12" s="61" t="s">
        <v>1027</v>
      </c>
      <c r="EF12" s="61"/>
      <c r="EG12" s="61"/>
      <c r="EH12" s="61" t="s">
        <v>426</v>
      </c>
      <c r="EI12" s="61"/>
      <c r="EJ12" s="61"/>
      <c r="EK12" s="61" t="s">
        <v>428</v>
      </c>
      <c r="EL12" s="61"/>
      <c r="EM12" s="61"/>
      <c r="EN12" s="61" t="s">
        <v>1036</v>
      </c>
      <c r="EO12" s="61"/>
      <c r="EP12" s="61"/>
      <c r="EQ12" s="61" t="s">
        <v>1038</v>
      </c>
      <c r="ER12" s="61"/>
      <c r="ES12" s="61"/>
      <c r="ET12" s="61" t="s">
        <v>430</v>
      </c>
      <c r="EU12" s="61"/>
      <c r="EV12" s="61"/>
      <c r="EW12" s="61" t="s">
        <v>431</v>
      </c>
      <c r="EX12" s="61"/>
      <c r="EY12" s="61"/>
      <c r="EZ12" s="61" t="s">
        <v>1042</v>
      </c>
      <c r="FA12" s="61"/>
      <c r="FB12" s="61"/>
      <c r="FC12" s="61" t="s">
        <v>1046</v>
      </c>
      <c r="FD12" s="61"/>
      <c r="FE12" s="61"/>
      <c r="FF12" s="61" t="s">
        <v>1048</v>
      </c>
      <c r="FG12" s="61"/>
      <c r="FH12" s="61"/>
      <c r="FI12" s="61" t="s">
        <v>1052</v>
      </c>
      <c r="FJ12" s="61"/>
      <c r="FK12" s="61"/>
    </row>
    <row r="13" spans="1:254" ht="180" x14ac:dyDescent="0.25">
      <c r="A13" s="48"/>
      <c r="B13" s="48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5" t="s">
        <v>841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zoomScale="90" zoomScaleNormal="90" workbookViewId="0">
      <selection activeCell="A2" sqref="A2:T2"/>
    </sheetView>
  </sheetViews>
  <sheetFormatPr defaultRowHeight="15" x14ac:dyDescent="0.25"/>
  <cols>
    <col min="2" max="2" width="32.140625" customWidth="1"/>
    <col min="5" max="5" width="11.140625" bestFit="1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1" t="s">
        <v>1395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50" t="s">
        <v>88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52" t="s">
        <v>138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4" ht="13.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38" t="s">
        <v>116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174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174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117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8"/>
      <c r="B11" s="48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 x14ac:dyDescent="0.25">
      <c r="A12" s="48"/>
      <c r="B12" s="48"/>
      <c r="C12" s="47" t="s">
        <v>1056</v>
      </c>
      <c r="D12" s="47"/>
      <c r="E12" s="47"/>
      <c r="F12" s="47" t="s">
        <v>1059</v>
      </c>
      <c r="G12" s="47"/>
      <c r="H12" s="47"/>
      <c r="I12" s="47" t="s">
        <v>1062</v>
      </c>
      <c r="J12" s="47"/>
      <c r="K12" s="47"/>
      <c r="L12" s="47" t="s">
        <v>538</v>
      </c>
      <c r="M12" s="47"/>
      <c r="N12" s="47"/>
      <c r="O12" s="47" t="s">
        <v>1065</v>
      </c>
      <c r="P12" s="47"/>
      <c r="Q12" s="47"/>
      <c r="R12" s="47" t="s">
        <v>1068</v>
      </c>
      <c r="S12" s="47"/>
      <c r="T12" s="47"/>
      <c r="U12" s="47" t="s">
        <v>1072</v>
      </c>
      <c r="V12" s="47"/>
      <c r="W12" s="47"/>
      <c r="X12" s="47" t="s">
        <v>539</v>
      </c>
      <c r="Y12" s="47"/>
      <c r="Z12" s="47"/>
      <c r="AA12" s="47" t="s">
        <v>540</v>
      </c>
      <c r="AB12" s="47"/>
      <c r="AC12" s="47"/>
      <c r="AD12" s="47" t="s">
        <v>541</v>
      </c>
      <c r="AE12" s="47"/>
      <c r="AF12" s="47"/>
      <c r="AG12" s="47" t="s">
        <v>1077</v>
      </c>
      <c r="AH12" s="47"/>
      <c r="AI12" s="47"/>
      <c r="AJ12" s="47" t="s">
        <v>542</v>
      </c>
      <c r="AK12" s="47"/>
      <c r="AL12" s="47"/>
      <c r="AM12" s="47" t="s">
        <v>543</v>
      </c>
      <c r="AN12" s="47"/>
      <c r="AO12" s="47"/>
      <c r="AP12" s="47" t="s">
        <v>544</v>
      </c>
      <c r="AQ12" s="47"/>
      <c r="AR12" s="47"/>
      <c r="AS12" s="47" t="s">
        <v>1080</v>
      </c>
      <c r="AT12" s="47"/>
      <c r="AU12" s="47"/>
      <c r="AV12" s="47" t="s">
        <v>1330</v>
      </c>
      <c r="AW12" s="47"/>
      <c r="AX12" s="47"/>
      <c r="AY12" s="47" t="s">
        <v>545</v>
      </c>
      <c r="AZ12" s="47"/>
      <c r="BA12" s="47"/>
      <c r="BB12" s="47" t="s">
        <v>529</v>
      </c>
      <c r="BC12" s="47"/>
      <c r="BD12" s="47"/>
      <c r="BE12" s="47" t="s">
        <v>546</v>
      </c>
      <c r="BF12" s="47"/>
      <c r="BG12" s="47"/>
      <c r="BH12" s="47" t="s">
        <v>1086</v>
      </c>
      <c r="BI12" s="47"/>
      <c r="BJ12" s="47"/>
      <c r="BK12" s="47" t="s">
        <v>547</v>
      </c>
      <c r="BL12" s="47"/>
      <c r="BM12" s="47"/>
      <c r="BN12" s="47" t="s">
        <v>548</v>
      </c>
      <c r="BO12" s="47"/>
      <c r="BP12" s="47"/>
      <c r="BQ12" s="47" t="s">
        <v>549</v>
      </c>
      <c r="BR12" s="47"/>
      <c r="BS12" s="47"/>
      <c r="BT12" s="47" t="s">
        <v>550</v>
      </c>
      <c r="BU12" s="47"/>
      <c r="BV12" s="47"/>
      <c r="BW12" s="47" t="s">
        <v>1093</v>
      </c>
      <c r="BX12" s="47"/>
      <c r="BY12" s="47"/>
      <c r="BZ12" s="47" t="s">
        <v>557</v>
      </c>
      <c r="CA12" s="47"/>
      <c r="CB12" s="47"/>
      <c r="CC12" s="47" t="s">
        <v>1097</v>
      </c>
      <c r="CD12" s="47"/>
      <c r="CE12" s="47"/>
      <c r="CF12" s="47" t="s">
        <v>558</v>
      </c>
      <c r="CG12" s="47"/>
      <c r="CH12" s="47"/>
      <c r="CI12" s="47" t="s">
        <v>559</v>
      </c>
      <c r="CJ12" s="47"/>
      <c r="CK12" s="47"/>
      <c r="CL12" s="47" t="s">
        <v>560</v>
      </c>
      <c r="CM12" s="47"/>
      <c r="CN12" s="47"/>
      <c r="CO12" s="47" t="s">
        <v>603</v>
      </c>
      <c r="CP12" s="47"/>
      <c r="CQ12" s="47"/>
      <c r="CR12" s="47" t="s">
        <v>600</v>
      </c>
      <c r="CS12" s="47"/>
      <c r="CT12" s="47"/>
      <c r="CU12" s="47" t="s">
        <v>604</v>
      </c>
      <c r="CV12" s="47"/>
      <c r="CW12" s="47"/>
      <c r="CX12" s="47" t="s">
        <v>601</v>
      </c>
      <c r="CY12" s="47"/>
      <c r="CZ12" s="47"/>
      <c r="DA12" s="47" t="s">
        <v>602</v>
      </c>
      <c r="DB12" s="47"/>
      <c r="DC12" s="47"/>
      <c r="DD12" s="47" t="s">
        <v>1109</v>
      </c>
      <c r="DE12" s="47"/>
      <c r="DF12" s="47"/>
      <c r="DG12" s="47" t="s">
        <v>1112</v>
      </c>
      <c r="DH12" s="47"/>
      <c r="DI12" s="47"/>
      <c r="DJ12" s="47" t="s">
        <v>605</v>
      </c>
      <c r="DK12" s="47"/>
      <c r="DL12" s="47"/>
      <c r="DM12" s="47" t="s">
        <v>1116</v>
      </c>
      <c r="DN12" s="47"/>
      <c r="DO12" s="47"/>
      <c r="DP12" s="47" t="s">
        <v>606</v>
      </c>
      <c r="DQ12" s="47"/>
      <c r="DR12" s="47"/>
      <c r="DS12" s="47" t="s">
        <v>607</v>
      </c>
      <c r="DT12" s="47"/>
      <c r="DU12" s="47"/>
      <c r="DV12" s="47" t="s">
        <v>1124</v>
      </c>
      <c r="DW12" s="47"/>
      <c r="DX12" s="47"/>
      <c r="DY12" s="47" t="s">
        <v>608</v>
      </c>
      <c r="DZ12" s="47"/>
      <c r="EA12" s="47"/>
      <c r="EB12" s="47" t="s">
        <v>609</v>
      </c>
      <c r="EC12" s="47"/>
      <c r="ED12" s="47"/>
      <c r="EE12" s="47" t="s">
        <v>610</v>
      </c>
      <c r="EF12" s="47"/>
      <c r="EG12" s="47"/>
      <c r="EH12" s="47" t="s">
        <v>611</v>
      </c>
      <c r="EI12" s="47"/>
      <c r="EJ12" s="47"/>
      <c r="EK12" s="61" t="s">
        <v>612</v>
      </c>
      <c r="EL12" s="61"/>
      <c r="EM12" s="61"/>
      <c r="EN12" s="47" t="s">
        <v>1135</v>
      </c>
      <c r="EO12" s="47"/>
      <c r="EP12" s="47"/>
      <c r="EQ12" s="47" t="s">
        <v>613</v>
      </c>
      <c r="ER12" s="47"/>
      <c r="ES12" s="47"/>
      <c r="ET12" s="47" t="s">
        <v>614</v>
      </c>
      <c r="EU12" s="47"/>
      <c r="EV12" s="47"/>
      <c r="EW12" s="47" t="s">
        <v>1141</v>
      </c>
      <c r="EX12" s="47"/>
      <c r="EY12" s="47"/>
      <c r="EZ12" s="47" t="s">
        <v>616</v>
      </c>
      <c r="FA12" s="47"/>
      <c r="FB12" s="47"/>
      <c r="FC12" s="47" t="s">
        <v>617</v>
      </c>
      <c r="FD12" s="47"/>
      <c r="FE12" s="47"/>
      <c r="FF12" s="47" t="s">
        <v>615</v>
      </c>
      <c r="FG12" s="47"/>
      <c r="FH12" s="47"/>
      <c r="FI12" s="47" t="s">
        <v>1146</v>
      </c>
      <c r="FJ12" s="47"/>
      <c r="FK12" s="47"/>
      <c r="FL12" s="47" t="s">
        <v>618</v>
      </c>
      <c r="FM12" s="47"/>
      <c r="FN12" s="47"/>
      <c r="FO12" s="47" t="s">
        <v>1150</v>
      </c>
      <c r="FP12" s="47"/>
      <c r="FQ12" s="47"/>
      <c r="FR12" s="47" t="s">
        <v>620</v>
      </c>
      <c r="FS12" s="47"/>
      <c r="FT12" s="47"/>
      <c r="FU12" s="61" t="s">
        <v>1333</v>
      </c>
      <c r="FV12" s="61"/>
      <c r="FW12" s="61"/>
      <c r="FX12" s="47" t="s">
        <v>1334</v>
      </c>
      <c r="FY12" s="47"/>
      <c r="FZ12" s="47"/>
      <c r="GA12" s="47" t="s">
        <v>624</v>
      </c>
      <c r="GB12" s="47"/>
      <c r="GC12" s="47"/>
      <c r="GD12" s="47" t="s">
        <v>1156</v>
      </c>
      <c r="GE12" s="47"/>
      <c r="GF12" s="47"/>
      <c r="GG12" s="47" t="s">
        <v>627</v>
      </c>
      <c r="GH12" s="47"/>
      <c r="GI12" s="47"/>
      <c r="GJ12" s="47" t="s">
        <v>1162</v>
      </c>
      <c r="GK12" s="47"/>
      <c r="GL12" s="47"/>
      <c r="GM12" s="47" t="s">
        <v>1166</v>
      </c>
      <c r="GN12" s="47"/>
      <c r="GO12" s="47"/>
      <c r="GP12" s="47" t="s">
        <v>1335</v>
      </c>
      <c r="GQ12" s="47"/>
      <c r="GR12" s="47"/>
    </row>
    <row r="13" spans="1:254" ht="180" x14ac:dyDescent="0.25">
      <c r="A13" s="48"/>
      <c r="B13" s="48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/>
      <c r="EY14" s="4">
        <v>1</v>
      </c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/>
      <c r="GO14" s="4">
        <v>1</v>
      </c>
      <c r="GP14" s="4"/>
      <c r="GQ14" s="4">
        <v>1</v>
      </c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>
        <v>1</v>
      </c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>
        <v>1</v>
      </c>
      <c r="CJ16" s="4"/>
      <c r="CK16" s="4"/>
      <c r="CL16" s="4">
        <v>1</v>
      </c>
      <c r="CM16" s="4"/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>
        <v>1</v>
      </c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/>
      <c r="GO19" s="4">
        <v>1</v>
      </c>
      <c r="GP19" s="4"/>
      <c r="GQ19" s="4">
        <v>1</v>
      </c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4">
        <v>1</v>
      </c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/>
      <c r="EY21" s="4">
        <v>1</v>
      </c>
      <c r="EZ21" s="4"/>
      <c r="FA21" s="4"/>
      <c r="FB21" s="4">
        <v>1</v>
      </c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>
        <v>1</v>
      </c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>
        <v>1</v>
      </c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43" t="s">
        <v>278</v>
      </c>
      <c r="B25" s="44"/>
      <c r="C25" s="3">
        <v>11</v>
      </c>
      <c r="D25" s="3">
        <f t="shared" ref="D25:AI25" si="0">SUM(D14:D24)</f>
        <v>0</v>
      </c>
      <c r="E25" s="3">
        <f t="shared" si="0"/>
        <v>0</v>
      </c>
      <c r="F25" s="3">
        <f t="shared" si="0"/>
        <v>11</v>
      </c>
      <c r="G25" s="3">
        <f t="shared" si="0"/>
        <v>0</v>
      </c>
      <c r="H25" s="3">
        <f t="shared" si="0"/>
        <v>0</v>
      </c>
      <c r="I25" s="3">
        <f t="shared" si="0"/>
        <v>11</v>
      </c>
      <c r="J25" s="3">
        <f t="shared" si="0"/>
        <v>0</v>
      </c>
      <c r="K25" s="3">
        <f t="shared" si="0"/>
        <v>0</v>
      </c>
      <c r="L25" s="3">
        <f t="shared" si="0"/>
        <v>11</v>
      </c>
      <c r="M25" s="3">
        <f t="shared" si="0"/>
        <v>0</v>
      </c>
      <c r="N25" s="3">
        <f t="shared" si="0"/>
        <v>0</v>
      </c>
      <c r="O25" s="3">
        <f t="shared" si="0"/>
        <v>10</v>
      </c>
      <c r="P25" s="3">
        <f t="shared" si="0"/>
        <v>1</v>
      </c>
      <c r="Q25" s="3">
        <f t="shared" si="0"/>
        <v>0</v>
      </c>
      <c r="R25" s="3">
        <f t="shared" si="0"/>
        <v>11</v>
      </c>
      <c r="S25" s="3">
        <f t="shared" si="0"/>
        <v>0</v>
      </c>
      <c r="T25" s="3">
        <f t="shared" si="0"/>
        <v>0</v>
      </c>
      <c r="U25" s="3">
        <f t="shared" si="0"/>
        <v>2</v>
      </c>
      <c r="V25" s="3">
        <f t="shared" si="0"/>
        <v>4</v>
      </c>
      <c r="W25" s="3">
        <f t="shared" si="0"/>
        <v>5</v>
      </c>
      <c r="X25" s="3">
        <f t="shared" si="0"/>
        <v>1</v>
      </c>
      <c r="Y25" s="3">
        <f t="shared" si="0"/>
        <v>5</v>
      </c>
      <c r="Z25" s="3">
        <f t="shared" si="0"/>
        <v>5</v>
      </c>
      <c r="AA25" s="3">
        <f t="shared" si="0"/>
        <v>2</v>
      </c>
      <c r="AB25" s="3">
        <f t="shared" si="0"/>
        <v>7</v>
      </c>
      <c r="AC25" s="3">
        <f t="shared" si="0"/>
        <v>2</v>
      </c>
      <c r="AD25" s="3">
        <f t="shared" si="0"/>
        <v>2</v>
      </c>
      <c r="AE25" s="3">
        <f t="shared" si="0"/>
        <v>6</v>
      </c>
      <c r="AF25" s="3">
        <f t="shared" si="0"/>
        <v>3</v>
      </c>
      <c r="AG25" s="3">
        <f t="shared" si="0"/>
        <v>2</v>
      </c>
      <c r="AH25" s="3">
        <f t="shared" si="0"/>
        <v>7</v>
      </c>
      <c r="AI25" s="3">
        <f t="shared" si="0"/>
        <v>2</v>
      </c>
      <c r="AJ25" s="3">
        <f t="shared" ref="AJ25:BO25" si="1">SUM(AJ14:AJ24)</f>
        <v>2</v>
      </c>
      <c r="AK25" s="3">
        <f t="shared" si="1"/>
        <v>7</v>
      </c>
      <c r="AL25" s="3">
        <f t="shared" si="1"/>
        <v>2</v>
      </c>
      <c r="AM25" s="3">
        <f t="shared" si="1"/>
        <v>2</v>
      </c>
      <c r="AN25" s="3">
        <f t="shared" si="1"/>
        <v>8</v>
      </c>
      <c r="AO25" s="3">
        <f t="shared" si="1"/>
        <v>1</v>
      </c>
      <c r="AP25" s="3">
        <f t="shared" si="1"/>
        <v>2</v>
      </c>
      <c r="AQ25" s="3">
        <f t="shared" si="1"/>
        <v>8</v>
      </c>
      <c r="AR25" s="3">
        <f t="shared" si="1"/>
        <v>1</v>
      </c>
      <c r="AS25" s="3">
        <f t="shared" si="1"/>
        <v>2</v>
      </c>
      <c r="AT25" s="3">
        <f t="shared" si="1"/>
        <v>8</v>
      </c>
      <c r="AU25" s="3">
        <f t="shared" si="1"/>
        <v>1</v>
      </c>
      <c r="AV25" s="3">
        <f t="shared" si="1"/>
        <v>2</v>
      </c>
      <c r="AW25" s="3">
        <f t="shared" si="1"/>
        <v>9</v>
      </c>
      <c r="AX25" s="3">
        <f t="shared" si="1"/>
        <v>0</v>
      </c>
      <c r="AY25" s="3">
        <f t="shared" si="1"/>
        <v>2</v>
      </c>
      <c r="AZ25" s="3">
        <f t="shared" si="1"/>
        <v>8</v>
      </c>
      <c r="BA25" s="3">
        <f t="shared" si="1"/>
        <v>1</v>
      </c>
      <c r="BB25" s="3">
        <f t="shared" si="1"/>
        <v>0</v>
      </c>
      <c r="BC25" s="3">
        <f t="shared" si="1"/>
        <v>9</v>
      </c>
      <c r="BD25" s="3">
        <f t="shared" si="1"/>
        <v>2</v>
      </c>
      <c r="BE25" s="3">
        <f t="shared" si="1"/>
        <v>2</v>
      </c>
      <c r="BF25" s="3">
        <f t="shared" si="1"/>
        <v>9</v>
      </c>
      <c r="BG25" s="3">
        <f t="shared" si="1"/>
        <v>0</v>
      </c>
      <c r="BH25" s="3">
        <f t="shared" si="1"/>
        <v>0</v>
      </c>
      <c r="BI25" s="3">
        <f t="shared" si="1"/>
        <v>2</v>
      </c>
      <c r="BJ25" s="3">
        <f t="shared" si="1"/>
        <v>9</v>
      </c>
      <c r="BK25" s="3">
        <f t="shared" si="1"/>
        <v>2</v>
      </c>
      <c r="BL25" s="3">
        <f t="shared" si="1"/>
        <v>5</v>
      </c>
      <c r="BM25" s="3">
        <f t="shared" si="1"/>
        <v>4</v>
      </c>
      <c r="BN25" s="3">
        <f t="shared" si="1"/>
        <v>0</v>
      </c>
      <c r="BO25" s="3">
        <f t="shared" si="1"/>
        <v>4</v>
      </c>
      <c r="BP25" s="3">
        <f t="shared" ref="BP25:CU25" si="2">SUM(BP14:BP24)</f>
        <v>7</v>
      </c>
      <c r="BQ25" s="3">
        <f t="shared" si="2"/>
        <v>1</v>
      </c>
      <c r="BR25" s="3">
        <f t="shared" si="2"/>
        <v>9</v>
      </c>
      <c r="BS25" s="3">
        <f t="shared" si="2"/>
        <v>1</v>
      </c>
      <c r="BT25" s="3">
        <f t="shared" si="2"/>
        <v>2</v>
      </c>
      <c r="BU25" s="3">
        <f t="shared" si="2"/>
        <v>7</v>
      </c>
      <c r="BV25" s="3">
        <f t="shared" si="2"/>
        <v>2</v>
      </c>
      <c r="BW25" s="3">
        <f t="shared" si="2"/>
        <v>0</v>
      </c>
      <c r="BX25" s="3">
        <f t="shared" si="2"/>
        <v>10</v>
      </c>
      <c r="BY25" s="3">
        <f t="shared" si="2"/>
        <v>1</v>
      </c>
      <c r="BZ25" s="3">
        <f t="shared" si="2"/>
        <v>0</v>
      </c>
      <c r="CA25" s="3">
        <f t="shared" si="2"/>
        <v>0</v>
      </c>
      <c r="CB25" s="3">
        <f t="shared" si="2"/>
        <v>11</v>
      </c>
      <c r="CC25" s="3">
        <f t="shared" si="2"/>
        <v>1</v>
      </c>
      <c r="CD25" s="3">
        <f t="shared" si="2"/>
        <v>10</v>
      </c>
      <c r="CE25" s="3">
        <f t="shared" si="2"/>
        <v>0</v>
      </c>
      <c r="CF25" s="3">
        <f t="shared" si="2"/>
        <v>0</v>
      </c>
      <c r="CG25" s="3">
        <f t="shared" si="2"/>
        <v>10</v>
      </c>
      <c r="CH25" s="3">
        <f t="shared" si="2"/>
        <v>1</v>
      </c>
      <c r="CI25" s="3">
        <f t="shared" si="2"/>
        <v>2</v>
      </c>
      <c r="CJ25" s="3">
        <f t="shared" si="2"/>
        <v>9</v>
      </c>
      <c r="CK25" s="3">
        <f t="shared" si="2"/>
        <v>0</v>
      </c>
      <c r="CL25" s="3">
        <f t="shared" si="2"/>
        <v>2</v>
      </c>
      <c r="CM25" s="3">
        <f t="shared" si="2"/>
        <v>7</v>
      </c>
      <c r="CN25" s="3">
        <f t="shared" si="2"/>
        <v>2</v>
      </c>
      <c r="CO25" s="3">
        <f t="shared" si="2"/>
        <v>2</v>
      </c>
      <c r="CP25" s="3">
        <f t="shared" si="2"/>
        <v>8</v>
      </c>
      <c r="CQ25" s="3">
        <f t="shared" si="2"/>
        <v>1</v>
      </c>
      <c r="CR25" s="3">
        <f t="shared" si="2"/>
        <v>1</v>
      </c>
      <c r="CS25" s="3">
        <f t="shared" si="2"/>
        <v>9</v>
      </c>
      <c r="CT25" s="3">
        <f t="shared" si="2"/>
        <v>1</v>
      </c>
      <c r="CU25" s="3">
        <f t="shared" si="2"/>
        <v>1</v>
      </c>
      <c r="CV25" s="3">
        <f t="shared" ref="CV25:EA25" si="3">SUM(CV14:CV24)</f>
        <v>9</v>
      </c>
      <c r="CW25" s="3">
        <f t="shared" si="3"/>
        <v>1</v>
      </c>
      <c r="CX25" s="3">
        <f t="shared" si="3"/>
        <v>7</v>
      </c>
      <c r="CY25" s="3">
        <f t="shared" si="3"/>
        <v>4</v>
      </c>
      <c r="CZ25" s="3">
        <f t="shared" si="3"/>
        <v>0</v>
      </c>
      <c r="DA25" s="3">
        <f t="shared" si="3"/>
        <v>6</v>
      </c>
      <c r="DB25" s="3">
        <f t="shared" si="3"/>
        <v>5</v>
      </c>
      <c r="DC25" s="3">
        <f t="shared" si="3"/>
        <v>0</v>
      </c>
      <c r="DD25" s="3">
        <f t="shared" si="3"/>
        <v>9</v>
      </c>
      <c r="DE25" s="3">
        <f t="shared" si="3"/>
        <v>2</v>
      </c>
      <c r="DF25" s="3">
        <f t="shared" si="3"/>
        <v>0</v>
      </c>
      <c r="DG25" s="3">
        <f t="shared" si="3"/>
        <v>6</v>
      </c>
      <c r="DH25" s="3">
        <f t="shared" si="3"/>
        <v>5</v>
      </c>
      <c r="DI25" s="3">
        <f t="shared" si="3"/>
        <v>0</v>
      </c>
      <c r="DJ25" s="3">
        <f t="shared" si="3"/>
        <v>4</v>
      </c>
      <c r="DK25" s="3">
        <f t="shared" si="3"/>
        <v>6</v>
      </c>
      <c r="DL25" s="3">
        <f t="shared" si="3"/>
        <v>1</v>
      </c>
      <c r="DM25" s="3">
        <f t="shared" si="3"/>
        <v>1</v>
      </c>
      <c r="DN25" s="3">
        <f t="shared" si="3"/>
        <v>9</v>
      </c>
      <c r="DO25" s="3">
        <f t="shared" si="3"/>
        <v>1</v>
      </c>
      <c r="DP25" s="3">
        <f t="shared" si="3"/>
        <v>1</v>
      </c>
      <c r="DQ25" s="3">
        <f t="shared" si="3"/>
        <v>10</v>
      </c>
      <c r="DR25" s="3">
        <f t="shared" si="3"/>
        <v>0</v>
      </c>
      <c r="DS25" s="3">
        <f t="shared" si="3"/>
        <v>0</v>
      </c>
      <c r="DT25" s="3">
        <f t="shared" si="3"/>
        <v>10</v>
      </c>
      <c r="DU25" s="3">
        <f t="shared" si="3"/>
        <v>1</v>
      </c>
      <c r="DV25" s="3">
        <f t="shared" si="3"/>
        <v>10</v>
      </c>
      <c r="DW25" s="3">
        <f t="shared" si="3"/>
        <v>1</v>
      </c>
      <c r="DX25" s="3">
        <f t="shared" si="3"/>
        <v>0</v>
      </c>
      <c r="DY25" s="3">
        <f t="shared" si="3"/>
        <v>10</v>
      </c>
      <c r="DZ25" s="3">
        <f t="shared" si="3"/>
        <v>1</v>
      </c>
      <c r="EA25" s="3">
        <f t="shared" si="3"/>
        <v>0</v>
      </c>
      <c r="EB25" s="3">
        <f t="shared" ref="EB25:FG25" si="4">SUM(EB14:EB24)</f>
        <v>0</v>
      </c>
      <c r="EC25" s="3">
        <f t="shared" si="4"/>
        <v>11</v>
      </c>
      <c r="ED25" s="3">
        <f t="shared" si="4"/>
        <v>0</v>
      </c>
      <c r="EE25" s="3">
        <f t="shared" si="4"/>
        <v>10</v>
      </c>
      <c r="EF25" s="3">
        <f t="shared" si="4"/>
        <v>1</v>
      </c>
      <c r="EG25" s="3">
        <f t="shared" si="4"/>
        <v>0</v>
      </c>
      <c r="EH25" s="3">
        <f t="shared" si="4"/>
        <v>0</v>
      </c>
      <c r="EI25" s="3">
        <f t="shared" si="4"/>
        <v>11</v>
      </c>
      <c r="EJ25" s="3">
        <f t="shared" si="4"/>
        <v>0</v>
      </c>
      <c r="EK25" s="3">
        <f t="shared" si="4"/>
        <v>10</v>
      </c>
      <c r="EL25" s="3">
        <f t="shared" si="4"/>
        <v>1</v>
      </c>
      <c r="EM25" s="3">
        <f t="shared" si="4"/>
        <v>0</v>
      </c>
      <c r="EN25" s="3">
        <f t="shared" si="4"/>
        <v>10</v>
      </c>
      <c r="EO25" s="3">
        <f t="shared" si="4"/>
        <v>1</v>
      </c>
      <c r="EP25" s="3">
        <f t="shared" si="4"/>
        <v>0</v>
      </c>
      <c r="EQ25" s="3">
        <f t="shared" si="4"/>
        <v>10</v>
      </c>
      <c r="ER25" s="3">
        <f t="shared" si="4"/>
        <v>1</v>
      </c>
      <c r="ES25" s="3">
        <f t="shared" si="4"/>
        <v>0</v>
      </c>
      <c r="ET25" s="3">
        <f t="shared" si="4"/>
        <v>9</v>
      </c>
      <c r="EU25" s="3">
        <f t="shared" si="4"/>
        <v>2</v>
      </c>
      <c r="EV25" s="3">
        <f t="shared" si="4"/>
        <v>0</v>
      </c>
      <c r="EW25" s="3">
        <f t="shared" si="4"/>
        <v>0</v>
      </c>
      <c r="EX25" s="3">
        <f t="shared" si="4"/>
        <v>8</v>
      </c>
      <c r="EY25" s="3">
        <f t="shared" si="4"/>
        <v>3</v>
      </c>
      <c r="EZ25" s="3">
        <f t="shared" si="4"/>
        <v>1</v>
      </c>
      <c r="FA25" s="3">
        <f t="shared" si="4"/>
        <v>8</v>
      </c>
      <c r="FB25" s="3">
        <f t="shared" si="4"/>
        <v>2</v>
      </c>
      <c r="FC25" s="3">
        <f t="shared" si="4"/>
        <v>10</v>
      </c>
      <c r="FD25" s="3">
        <f t="shared" si="4"/>
        <v>1</v>
      </c>
      <c r="FE25" s="3">
        <f t="shared" si="4"/>
        <v>0</v>
      </c>
      <c r="FF25" s="3">
        <f t="shared" si="4"/>
        <v>3</v>
      </c>
      <c r="FG25" s="3">
        <f t="shared" si="4"/>
        <v>6</v>
      </c>
      <c r="FH25" s="3">
        <f t="shared" ref="FH25:GM25" si="5">SUM(FH14:FH24)</f>
        <v>2</v>
      </c>
      <c r="FI25" s="3">
        <f t="shared" si="5"/>
        <v>4</v>
      </c>
      <c r="FJ25" s="3">
        <f t="shared" si="5"/>
        <v>6</v>
      </c>
      <c r="FK25" s="3">
        <f t="shared" si="5"/>
        <v>1</v>
      </c>
      <c r="FL25" s="3">
        <f t="shared" si="5"/>
        <v>0</v>
      </c>
      <c r="FM25" s="3">
        <f t="shared" si="5"/>
        <v>7</v>
      </c>
      <c r="FN25" s="3">
        <f t="shared" si="5"/>
        <v>4</v>
      </c>
      <c r="FO25" s="3">
        <f t="shared" si="5"/>
        <v>0</v>
      </c>
      <c r="FP25" s="3">
        <f t="shared" si="5"/>
        <v>7</v>
      </c>
      <c r="FQ25" s="3">
        <f t="shared" si="5"/>
        <v>4</v>
      </c>
      <c r="FR25" s="3">
        <f t="shared" si="5"/>
        <v>0</v>
      </c>
      <c r="FS25" s="3">
        <f t="shared" si="5"/>
        <v>7</v>
      </c>
      <c r="FT25" s="3">
        <f t="shared" si="5"/>
        <v>4</v>
      </c>
      <c r="FU25" s="3">
        <f t="shared" si="5"/>
        <v>9</v>
      </c>
      <c r="FV25" s="3">
        <f t="shared" si="5"/>
        <v>2</v>
      </c>
      <c r="FW25" s="3">
        <f t="shared" si="5"/>
        <v>0</v>
      </c>
      <c r="FX25" s="3">
        <f t="shared" si="5"/>
        <v>5</v>
      </c>
      <c r="FY25" s="3">
        <f t="shared" si="5"/>
        <v>5</v>
      </c>
      <c r="FZ25" s="3">
        <f t="shared" si="5"/>
        <v>1</v>
      </c>
      <c r="GA25" s="3">
        <f t="shared" si="5"/>
        <v>3</v>
      </c>
      <c r="GB25" s="3">
        <f t="shared" si="5"/>
        <v>8</v>
      </c>
      <c r="GC25" s="3">
        <f t="shared" si="5"/>
        <v>0</v>
      </c>
      <c r="GD25" s="3">
        <f t="shared" si="5"/>
        <v>0</v>
      </c>
      <c r="GE25" s="3">
        <f t="shared" si="5"/>
        <v>8</v>
      </c>
      <c r="GF25" s="3">
        <f t="shared" si="5"/>
        <v>3</v>
      </c>
      <c r="GG25" s="3">
        <f t="shared" si="5"/>
        <v>0</v>
      </c>
      <c r="GH25" s="3">
        <f t="shared" si="5"/>
        <v>6</v>
      </c>
      <c r="GI25" s="3">
        <f t="shared" si="5"/>
        <v>5</v>
      </c>
      <c r="GJ25" s="3">
        <f t="shared" si="5"/>
        <v>0</v>
      </c>
      <c r="GK25" s="3">
        <f t="shared" si="5"/>
        <v>0</v>
      </c>
      <c r="GL25" s="3">
        <f t="shared" si="5"/>
        <v>11</v>
      </c>
      <c r="GM25" s="3">
        <f t="shared" si="5"/>
        <v>0</v>
      </c>
      <c r="GN25" s="3">
        <f t="shared" ref="GN25:GR25" si="6">SUM(GN14:GN24)</f>
        <v>2</v>
      </c>
      <c r="GO25" s="3">
        <f t="shared" si="6"/>
        <v>9</v>
      </c>
      <c r="GP25" s="3">
        <f t="shared" si="6"/>
        <v>0</v>
      </c>
      <c r="GQ25" s="3">
        <f t="shared" si="6"/>
        <v>9</v>
      </c>
      <c r="GR25" s="3">
        <f t="shared" si="6"/>
        <v>2</v>
      </c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45" t="s">
        <v>844</v>
      </c>
      <c r="B26" s="46"/>
      <c r="C26" s="10">
        <f>C25/11%</f>
        <v>100</v>
      </c>
      <c r="D26" s="10">
        <f t="shared" ref="D26:H26" si="7">D25/25%</f>
        <v>0</v>
      </c>
      <c r="E26" s="10">
        <f t="shared" ref="E26" si="8">E25/11%</f>
        <v>0</v>
      </c>
      <c r="F26" s="10">
        <f>F25/11%</f>
        <v>100</v>
      </c>
      <c r="G26" s="10">
        <f t="shared" ref="G26" si="9">G25/11%</f>
        <v>0</v>
      </c>
      <c r="H26" s="10">
        <f t="shared" si="7"/>
        <v>0</v>
      </c>
      <c r="I26" s="10">
        <f>I25/11%</f>
        <v>100</v>
      </c>
      <c r="J26" s="10">
        <f t="shared" ref="J26:BU26" si="10">J25/11%</f>
        <v>0</v>
      </c>
      <c r="K26" s="10">
        <f t="shared" si="10"/>
        <v>0</v>
      </c>
      <c r="L26" s="10">
        <f t="shared" si="10"/>
        <v>100</v>
      </c>
      <c r="M26" s="10">
        <f t="shared" si="10"/>
        <v>0</v>
      </c>
      <c r="N26" s="10">
        <f t="shared" si="10"/>
        <v>0</v>
      </c>
      <c r="O26" s="10">
        <f t="shared" si="10"/>
        <v>90.909090909090907</v>
      </c>
      <c r="P26" s="10">
        <f t="shared" si="10"/>
        <v>9.0909090909090917</v>
      </c>
      <c r="Q26" s="10">
        <f t="shared" si="10"/>
        <v>0</v>
      </c>
      <c r="R26" s="10">
        <f t="shared" si="10"/>
        <v>100</v>
      </c>
      <c r="S26" s="10">
        <f t="shared" si="10"/>
        <v>0</v>
      </c>
      <c r="T26" s="10">
        <f t="shared" si="10"/>
        <v>0</v>
      </c>
      <c r="U26" s="10">
        <f t="shared" si="10"/>
        <v>18.181818181818183</v>
      </c>
      <c r="V26" s="10">
        <f t="shared" si="10"/>
        <v>36.363636363636367</v>
      </c>
      <c r="W26" s="10">
        <f t="shared" si="10"/>
        <v>45.454545454545453</v>
      </c>
      <c r="X26" s="10">
        <f t="shared" si="10"/>
        <v>9.0909090909090917</v>
      </c>
      <c r="Y26" s="10">
        <f t="shared" si="10"/>
        <v>45.454545454545453</v>
      </c>
      <c r="Z26" s="10">
        <f t="shared" si="10"/>
        <v>45.454545454545453</v>
      </c>
      <c r="AA26" s="10">
        <f t="shared" si="10"/>
        <v>18.181818181818183</v>
      </c>
      <c r="AB26" s="10">
        <f t="shared" si="10"/>
        <v>63.636363636363633</v>
      </c>
      <c r="AC26" s="10">
        <f t="shared" si="10"/>
        <v>18.181818181818183</v>
      </c>
      <c r="AD26" s="10">
        <f t="shared" si="10"/>
        <v>18.181818181818183</v>
      </c>
      <c r="AE26" s="10">
        <f t="shared" si="10"/>
        <v>54.545454545454547</v>
      </c>
      <c r="AF26" s="10">
        <f t="shared" si="10"/>
        <v>27.272727272727273</v>
      </c>
      <c r="AG26" s="10">
        <f t="shared" si="10"/>
        <v>18.181818181818183</v>
      </c>
      <c r="AH26" s="10">
        <f t="shared" si="10"/>
        <v>63.636363636363633</v>
      </c>
      <c r="AI26" s="10">
        <f t="shared" si="10"/>
        <v>18.181818181818183</v>
      </c>
      <c r="AJ26" s="10">
        <f t="shared" si="10"/>
        <v>18.181818181818183</v>
      </c>
      <c r="AK26" s="10">
        <f t="shared" si="10"/>
        <v>63.636363636363633</v>
      </c>
      <c r="AL26" s="10">
        <f t="shared" si="10"/>
        <v>18.181818181818183</v>
      </c>
      <c r="AM26" s="10">
        <f t="shared" si="10"/>
        <v>18.181818181818183</v>
      </c>
      <c r="AN26" s="10">
        <f t="shared" si="10"/>
        <v>72.727272727272734</v>
      </c>
      <c r="AO26" s="10">
        <f t="shared" si="10"/>
        <v>9.0909090909090917</v>
      </c>
      <c r="AP26" s="10">
        <f t="shared" si="10"/>
        <v>18.181818181818183</v>
      </c>
      <c r="AQ26" s="10">
        <f t="shared" si="10"/>
        <v>72.727272727272734</v>
      </c>
      <c r="AR26" s="10">
        <f t="shared" si="10"/>
        <v>9.0909090909090917</v>
      </c>
      <c r="AS26" s="10">
        <f t="shared" si="10"/>
        <v>18.181818181818183</v>
      </c>
      <c r="AT26" s="10">
        <f t="shared" si="10"/>
        <v>72.727272727272734</v>
      </c>
      <c r="AU26" s="10">
        <f t="shared" si="10"/>
        <v>9.0909090909090917</v>
      </c>
      <c r="AV26" s="10">
        <f t="shared" si="10"/>
        <v>18.181818181818183</v>
      </c>
      <c r="AW26" s="10">
        <f t="shared" si="10"/>
        <v>81.818181818181813</v>
      </c>
      <c r="AX26" s="10">
        <f t="shared" si="10"/>
        <v>0</v>
      </c>
      <c r="AY26" s="10">
        <f t="shared" si="10"/>
        <v>18.181818181818183</v>
      </c>
      <c r="AZ26" s="10">
        <f t="shared" si="10"/>
        <v>72.727272727272734</v>
      </c>
      <c r="BA26" s="10">
        <f t="shared" si="10"/>
        <v>9.0909090909090917</v>
      </c>
      <c r="BB26" s="10">
        <f t="shared" si="10"/>
        <v>0</v>
      </c>
      <c r="BC26" s="10">
        <f t="shared" si="10"/>
        <v>81.818181818181813</v>
      </c>
      <c r="BD26" s="10">
        <f t="shared" si="10"/>
        <v>18.181818181818183</v>
      </c>
      <c r="BE26" s="10">
        <f t="shared" si="10"/>
        <v>18.181818181818183</v>
      </c>
      <c r="BF26" s="10">
        <f t="shared" si="10"/>
        <v>81.818181818181813</v>
      </c>
      <c r="BG26" s="10">
        <f t="shared" si="10"/>
        <v>0</v>
      </c>
      <c r="BH26" s="10">
        <f t="shared" si="10"/>
        <v>0</v>
      </c>
      <c r="BI26" s="10">
        <f t="shared" si="10"/>
        <v>18.181818181818183</v>
      </c>
      <c r="BJ26" s="10">
        <f t="shared" si="10"/>
        <v>81.818181818181813</v>
      </c>
      <c r="BK26" s="10">
        <f t="shared" si="10"/>
        <v>18.181818181818183</v>
      </c>
      <c r="BL26" s="10">
        <f t="shared" si="10"/>
        <v>45.454545454545453</v>
      </c>
      <c r="BM26" s="10">
        <f t="shared" si="10"/>
        <v>36.363636363636367</v>
      </c>
      <c r="BN26" s="10">
        <f t="shared" si="10"/>
        <v>0</v>
      </c>
      <c r="BO26" s="10">
        <f t="shared" si="10"/>
        <v>36.363636363636367</v>
      </c>
      <c r="BP26" s="10">
        <f t="shared" si="10"/>
        <v>63.636363636363633</v>
      </c>
      <c r="BQ26" s="10">
        <f t="shared" si="10"/>
        <v>9.0909090909090917</v>
      </c>
      <c r="BR26" s="10">
        <f t="shared" si="10"/>
        <v>81.818181818181813</v>
      </c>
      <c r="BS26" s="10">
        <f t="shared" si="10"/>
        <v>9.0909090909090917</v>
      </c>
      <c r="BT26" s="10">
        <f t="shared" si="10"/>
        <v>18.181818181818183</v>
      </c>
      <c r="BU26" s="10">
        <f t="shared" si="10"/>
        <v>63.636363636363633</v>
      </c>
      <c r="BV26" s="10">
        <f t="shared" ref="BV26:DZ26" si="11">BV25/11%</f>
        <v>18.181818181818183</v>
      </c>
      <c r="BW26" s="10">
        <f>BW37</f>
        <v>0</v>
      </c>
      <c r="BX26" s="10">
        <f t="shared" si="11"/>
        <v>90.909090909090907</v>
      </c>
      <c r="BY26" s="10">
        <f t="shared" si="11"/>
        <v>9.0909090909090917</v>
      </c>
      <c r="BZ26" s="10">
        <f t="shared" si="11"/>
        <v>0</v>
      </c>
      <c r="CA26" s="10">
        <f t="shared" si="11"/>
        <v>0</v>
      </c>
      <c r="CB26" s="10">
        <f t="shared" si="11"/>
        <v>100</v>
      </c>
      <c r="CC26" s="10">
        <f t="shared" si="11"/>
        <v>9.0909090909090917</v>
      </c>
      <c r="CD26" s="10">
        <f t="shared" si="11"/>
        <v>90.909090909090907</v>
      </c>
      <c r="CE26" s="10">
        <f t="shared" si="11"/>
        <v>0</v>
      </c>
      <c r="CF26" s="10">
        <f t="shared" si="11"/>
        <v>0</v>
      </c>
      <c r="CG26" s="10">
        <f t="shared" si="11"/>
        <v>90.909090909090907</v>
      </c>
      <c r="CH26" s="10">
        <f t="shared" si="11"/>
        <v>9.0909090909090917</v>
      </c>
      <c r="CI26" s="10">
        <f t="shared" si="11"/>
        <v>18.181818181818183</v>
      </c>
      <c r="CJ26" s="10">
        <f t="shared" si="11"/>
        <v>81.818181818181813</v>
      </c>
      <c r="CK26" s="10">
        <f t="shared" si="11"/>
        <v>0</v>
      </c>
      <c r="CL26" s="10">
        <f t="shared" si="11"/>
        <v>18.181818181818183</v>
      </c>
      <c r="CM26" s="10">
        <f t="shared" si="11"/>
        <v>63.636363636363633</v>
      </c>
      <c r="CN26" s="10">
        <f t="shared" si="11"/>
        <v>18.181818181818183</v>
      </c>
      <c r="CO26" s="10">
        <f t="shared" si="11"/>
        <v>18.181818181818183</v>
      </c>
      <c r="CP26" s="10">
        <f t="shared" si="11"/>
        <v>72.727272727272734</v>
      </c>
      <c r="CQ26" s="10">
        <f t="shared" si="11"/>
        <v>9.0909090909090917</v>
      </c>
      <c r="CR26" s="10">
        <f t="shared" si="11"/>
        <v>9.0909090909090917</v>
      </c>
      <c r="CS26" s="10">
        <f t="shared" si="11"/>
        <v>81.818181818181813</v>
      </c>
      <c r="CT26" s="10">
        <f t="shared" si="11"/>
        <v>9.0909090909090917</v>
      </c>
      <c r="CU26" s="10">
        <f t="shared" si="11"/>
        <v>9.0909090909090917</v>
      </c>
      <c r="CV26" s="10">
        <f t="shared" si="11"/>
        <v>81.818181818181813</v>
      </c>
      <c r="CW26" s="10">
        <f t="shared" si="11"/>
        <v>9.0909090909090917</v>
      </c>
      <c r="CX26" s="10">
        <f t="shared" si="11"/>
        <v>63.636363636363633</v>
      </c>
      <c r="CY26" s="10">
        <f t="shared" si="11"/>
        <v>36.363636363636367</v>
      </c>
      <c r="CZ26" s="10">
        <f t="shared" si="11"/>
        <v>0</v>
      </c>
      <c r="DA26" s="10">
        <f t="shared" si="11"/>
        <v>54.545454545454547</v>
      </c>
      <c r="DB26" s="10">
        <f t="shared" si="11"/>
        <v>45.454545454545453</v>
      </c>
      <c r="DC26" s="10">
        <f t="shared" si="11"/>
        <v>0</v>
      </c>
      <c r="DD26" s="10">
        <f t="shared" si="11"/>
        <v>81.818181818181813</v>
      </c>
      <c r="DE26" s="10">
        <f t="shared" si="11"/>
        <v>18.181818181818183</v>
      </c>
      <c r="DF26" s="10">
        <f t="shared" si="11"/>
        <v>0</v>
      </c>
      <c r="DG26" s="10">
        <f t="shared" si="11"/>
        <v>54.545454545454547</v>
      </c>
      <c r="DH26" s="10">
        <f t="shared" si="11"/>
        <v>45.454545454545453</v>
      </c>
      <c r="DI26" s="10">
        <f t="shared" si="11"/>
        <v>0</v>
      </c>
      <c r="DJ26" s="10">
        <f t="shared" si="11"/>
        <v>36.363636363636367</v>
      </c>
      <c r="DK26" s="10">
        <f t="shared" si="11"/>
        <v>54.545454545454547</v>
      </c>
      <c r="DL26" s="10">
        <f t="shared" si="11"/>
        <v>9.0909090909090917</v>
      </c>
      <c r="DM26" s="10">
        <f t="shared" si="11"/>
        <v>9.0909090909090917</v>
      </c>
      <c r="DN26" s="10">
        <f t="shared" si="11"/>
        <v>81.818181818181813</v>
      </c>
      <c r="DO26" s="10">
        <f t="shared" si="11"/>
        <v>9.0909090909090917</v>
      </c>
      <c r="DP26" s="10">
        <f t="shared" si="11"/>
        <v>9.0909090909090917</v>
      </c>
      <c r="DQ26" s="10">
        <f t="shared" si="11"/>
        <v>90.909090909090907</v>
      </c>
      <c r="DR26" s="10">
        <f t="shared" si="11"/>
        <v>0</v>
      </c>
      <c r="DS26" s="10">
        <f t="shared" si="11"/>
        <v>0</v>
      </c>
      <c r="DT26" s="10">
        <f t="shared" si="11"/>
        <v>90.909090909090907</v>
      </c>
      <c r="DU26" s="10">
        <f t="shared" si="11"/>
        <v>9.0909090909090917</v>
      </c>
      <c r="DV26" s="10">
        <f t="shared" si="11"/>
        <v>90.909090909090907</v>
      </c>
      <c r="DW26" s="10">
        <f t="shared" si="11"/>
        <v>9.0909090909090917</v>
      </c>
      <c r="DX26" s="10">
        <f t="shared" si="11"/>
        <v>0</v>
      </c>
      <c r="DY26" s="10">
        <f t="shared" si="11"/>
        <v>90.909090909090907</v>
      </c>
      <c r="DZ26" s="10">
        <f t="shared" si="11"/>
        <v>9.0909090909090917</v>
      </c>
      <c r="EA26" s="10">
        <f t="shared" ref="EA26" si="12">EA25/11%</f>
        <v>0</v>
      </c>
      <c r="EB26" s="10">
        <f t="shared" ref="EB26" si="13">EB25/11%</f>
        <v>0</v>
      </c>
      <c r="EC26" s="10">
        <f t="shared" ref="EC26" si="14">EC25/11%</f>
        <v>100</v>
      </c>
      <c r="ED26" s="10">
        <f t="shared" ref="ED26" si="15">ED25/11%</f>
        <v>0</v>
      </c>
      <c r="EE26" s="10">
        <f t="shared" ref="EE26" si="16">EE25/11%</f>
        <v>90.909090909090907</v>
      </c>
      <c r="EF26" s="10">
        <f t="shared" ref="EF26" si="17">EF25/11%</f>
        <v>9.0909090909090917</v>
      </c>
      <c r="EG26" s="10">
        <f t="shared" ref="EG26" si="18">EG25/11%</f>
        <v>0</v>
      </c>
      <c r="EH26" s="10">
        <f t="shared" ref="EH26" si="19">EH25/11%</f>
        <v>0</v>
      </c>
      <c r="EI26" s="10">
        <f t="shared" ref="EI26" si="20">EI25/11%</f>
        <v>100</v>
      </c>
      <c r="EJ26" s="10">
        <f t="shared" ref="EJ26" si="21">EJ25/11%</f>
        <v>0</v>
      </c>
      <c r="EK26" s="10">
        <f t="shared" ref="EK26" si="22">EK25/11%</f>
        <v>90.909090909090907</v>
      </c>
      <c r="EL26" s="10">
        <f t="shared" ref="EL26" si="23">EL25/11%</f>
        <v>9.0909090909090917</v>
      </c>
      <c r="EM26" s="10">
        <f t="shared" ref="EM26" si="24">EM25/11%</f>
        <v>0</v>
      </c>
      <c r="EN26" s="10">
        <f t="shared" ref="EN26" si="25">EN25/11%</f>
        <v>90.909090909090907</v>
      </c>
      <c r="EO26" s="10">
        <f t="shared" ref="EO26" si="26">EO25/11%</f>
        <v>9.0909090909090917</v>
      </c>
      <c r="EP26" s="10">
        <f t="shared" ref="EP26" si="27">EP25/11%</f>
        <v>0</v>
      </c>
      <c r="EQ26" s="10">
        <f t="shared" ref="EQ26" si="28">EQ25/11%</f>
        <v>90.909090909090907</v>
      </c>
      <c r="ER26" s="10">
        <f t="shared" ref="ER26" si="29">ER25/11%</f>
        <v>9.0909090909090917</v>
      </c>
      <c r="ES26" s="10">
        <f t="shared" ref="ES26" si="30">ES25/11%</f>
        <v>0</v>
      </c>
      <c r="ET26" s="10">
        <f t="shared" ref="ET26" si="31">ET25/11%</f>
        <v>81.818181818181813</v>
      </c>
      <c r="EU26" s="10">
        <f t="shared" ref="EU26" si="32">EU25/11%</f>
        <v>18.181818181818183</v>
      </c>
      <c r="EV26" s="10">
        <f t="shared" ref="EV26" si="33">EV25/11%</f>
        <v>0</v>
      </c>
      <c r="EW26" s="10">
        <f t="shared" ref="EW26" si="34">EW25/11%</f>
        <v>0</v>
      </c>
      <c r="EX26" s="10">
        <f t="shared" ref="EX26" si="35">EX25/11%</f>
        <v>72.727272727272734</v>
      </c>
      <c r="EY26" s="10">
        <f t="shared" ref="EY26" si="36">EY25/11%</f>
        <v>27.272727272727273</v>
      </c>
      <c r="EZ26" s="10">
        <f t="shared" ref="EZ26" si="37">EZ25/11%</f>
        <v>9.0909090909090917</v>
      </c>
      <c r="FA26" s="10">
        <f t="shared" ref="FA26" si="38">FA25/11%</f>
        <v>72.727272727272734</v>
      </c>
      <c r="FB26" s="10">
        <f t="shared" ref="FB26" si="39">FB25/11%</f>
        <v>18.181818181818183</v>
      </c>
      <c r="FC26" s="10">
        <f t="shared" ref="FC26" si="40">FC25/11%</f>
        <v>90.909090909090907</v>
      </c>
      <c r="FD26" s="10">
        <f t="shared" ref="FD26" si="41">FD25/11%</f>
        <v>9.0909090909090917</v>
      </c>
      <c r="FE26" s="10">
        <f t="shared" ref="FE26" si="42">FE25/11%</f>
        <v>0</v>
      </c>
      <c r="FF26" s="10">
        <f t="shared" ref="FF26" si="43">FF25/11%</f>
        <v>27.272727272727273</v>
      </c>
      <c r="FG26" s="10">
        <f t="shared" ref="FG26" si="44">FG25/11%</f>
        <v>54.545454545454547</v>
      </c>
      <c r="FH26" s="10">
        <f t="shared" ref="FH26" si="45">FH25/11%</f>
        <v>18.181818181818183</v>
      </c>
      <c r="FI26" s="10">
        <f t="shared" ref="FI26" si="46">FI25/11%</f>
        <v>36.363636363636367</v>
      </c>
      <c r="FJ26" s="10">
        <f t="shared" ref="FJ26" si="47">FJ25/11%</f>
        <v>54.545454545454547</v>
      </c>
      <c r="FK26" s="10">
        <f t="shared" ref="FK26" si="48">FK25/11%</f>
        <v>9.0909090909090917</v>
      </c>
      <c r="FL26" s="10">
        <f t="shared" ref="FL26" si="49">FL25/11%</f>
        <v>0</v>
      </c>
      <c r="FM26" s="10">
        <f t="shared" ref="FM26" si="50">FM25/11%</f>
        <v>63.636363636363633</v>
      </c>
      <c r="FN26" s="10">
        <f t="shared" ref="FN26" si="51">FN25/11%</f>
        <v>36.363636363636367</v>
      </c>
      <c r="FO26" s="10">
        <f t="shared" ref="FO26" si="52">FO25/11%</f>
        <v>0</v>
      </c>
      <c r="FP26" s="10">
        <f t="shared" ref="FP26" si="53">FP25/11%</f>
        <v>63.636363636363633</v>
      </c>
      <c r="FQ26" s="10">
        <f t="shared" ref="FQ26" si="54">FQ25/11%</f>
        <v>36.363636363636367</v>
      </c>
      <c r="FR26" s="10">
        <f t="shared" ref="FR26" si="55">FR25/11%</f>
        <v>0</v>
      </c>
      <c r="FS26" s="10">
        <f t="shared" ref="FS26" si="56">FS25/11%</f>
        <v>63.636363636363633</v>
      </c>
      <c r="FT26" s="10">
        <f t="shared" ref="FT26" si="57">FT25/11%</f>
        <v>36.363636363636367</v>
      </c>
      <c r="FU26" s="10">
        <f t="shared" ref="FU26" si="58">FU25/11%</f>
        <v>81.818181818181813</v>
      </c>
      <c r="FV26" s="10">
        <f t="shared" ref="FV26" si="59">FV25/11%</f>
        <v>18.181818181818183</v>
      </c>
      <c r="FW26" s="10">
        <f t="shared" ref="FW26" si="60">FW25/11%</f>
        <v>0</v>
      </c>
      <c r="FX26" s="10">
        <f t="shared" ref="FX26" si="61">FX25/11%</f>
        <v>45.454545454545453</v>
      </c>
      <c r="FY26" s="10">
        <f t="shared" ref="FY26" si="62">FY25/11%</f>
        <v>45.454545454545453</v>
      </c>
      <c r="FZ26" s="10">
        <f t="shared" ref="FZ26" si="63">FZ25/11%</f>
        <v>9.0909090909090917</v>
      </c>
      <c r="GA26" s="10">
        <f t="shared" ref="GA26" si="64">GA25/11%</f>
        <v>27.272727272727273</v>
      </c>
      <c r="GB26" s="10">
        <f t="shared" ref="GB26" si="65">GB25/11%</f>
        <v>72.727272727272734</v>
      </c>
      <c r="GC26" s="10">
        <f t="shared" ref="GC26" si="66">GC25/11%</f>
        <v>0</v>
      </c>
      <c r="GD26" s="10">
        <f t="shared" ref="GD26" si="67">GD25/11%</f>
        <v>0</v>
      </c>
      <c r="GE26" s="10">
        <f t="shared" ref="GE26" si="68">GE25/11%</f>
        <v>72.727272727272734</v>
      </c>
      <c r="GF26" s="10">
        <f t="shared" ref="GF26" si="69">GF25/11%</f>
        <v>27.272727272727273</v>
      </c>
      <c r="GG26" s="10">
        <f t="shared" ref="GG26" si="70">GG25/11%</f>
        <v>0</v>
      </c>
      <c r="GH26" s="10">
        <f t="shared" ref="GH26" si="71">GH25/11%</f>
        <v>54.545454545454547</v>
      </c>
      <c r="GI26" s="10">
        <f t="shared" ref="GI26" si="72">GI25/11%</f>
        <v>45.454545454545453</v>
      </c>
      <c r="GJ26" s="10">
        <f t="shared" ref="GJ26" si="73">GJ25/11%</f>
        <v>0</v>
      </c>
      <c r="GK26" s="10">
        <f t="shared" ref="GK26" si="74">GK25/11%</f>
        <v>0</v>
      </c>
      <c r="GL26" s="10">
        <f t="shared" ref="GL26" si="75">GL25/11%</f>
        <v>100</v>
      </c>
      <c r="GM26" s="10">
        <f t="shared" ref="GM26" si="76">GM25/11%</f>
        <v>0</v>
      </c>
      <c r="GN26" s="10">
        <f t="shared" ref="GN26" si="77">GN25/11%</f>
        <v>18.181818181818183</v>
      </c>
      <c r="GO26" s="10">
        <f t="shared" ref="GO26" si="78">GO25/11%</f>
        <v>81.818181818181813</v>
      </c>
      <c r="GP26" s="10">
        <f t="shared" ref="GP26" si="79">GP25/11%</f>
        <v>0</v>
      </c>
      <c r="GQ26" s="10">
        <f t="shared" ref="GQ26" si="80">GQ25/11%</f>
        <v>81.818181818181813</v>
      </c>
      <c r="GR26" s="10">
        <f t="shared" ref="GR26" si="81">GR25/11%</f>
        <v>18.181818181818183</v>
      </c>
      <c r="GS26" s="10">
        <f t="shared" ref="GS26" si="82">GS25/11%</f>
        <v>0</v>
      </c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B28" t="s">
        <v>813</v>
      </c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B29" t="s">
        <v>814</v>
      </c>
      <c r="C29" t="s">
        <v>832</v>
      </c>
      <c r="D29" s="34">
        <f>(C26+F26+I26+L26+O26+R26)/6</f>
        <v>98.484848484848484</v>
      </c>
      <c r="E29">
        <f>D29/100*25</f>
        <v>24.621212121212121</v>
      </c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B30" t="s">
        <v>815</v>
      </c>
      <c r="C30" t="s">
        <v>832</v>
      </c>
      <c r="D30" s="34">
        <f>(D26+G26+J26+M26+P26+S26)/6</f>
        <v>1.5151515151515154</v>
      </c>
      <c r="E30">
        <f t="shared" ref="E30:E31" si="83">D30/100*25</f>
        <v>0.37878787878787884</v>
      </c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B31" t="s">
        <v>816</v>
      </c>
      <c r="C31" t="s">
        <v>832</v>
      </c>
      <c r="D31" s="34">
        <f>(E26+H26+K26+N26+Q26+T26)/6</f>
        <v>0</v>
      </c>
      <c r="E31">
        <f t="shared" si="83"/>
        <v>0</v>
      </c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D32" s="35">
        <f>SUM(D29:D31)</f>
        <v>100</v>
      </c>
      <c r="E32" s="36">
        <f>SUM(E29:E31)</f>
        <v>25</v>
      </c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2:254" ht="15.75" x14ac:dyDescent="0.25">
      <c r="B33" t="s">
        <v>814</v>
      </c>
      <c r="C33" t="s">
        <v>833</v>
      </c>
      <c r="D33" s="34">
        <f>(U26+X26+AA26+AD26+AG26+AJ26+AM26+AP26+AS26+AV26+AY26+BB26+BE26+BH26+BK26+BN26+BQ26+BT26)/18</f>
        <v>14.141414141414144</v>
      </c>
      <c r="E33">
        <f>D33/100*25</f>
        <v>3.5353535353535359</v>
      </c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2:254" ht="15.75" x14ac:dyDescent="0.25">
      <c r="B34" t="s">
        <v>815</v>
      </c>
      <c r="C34" t="s">
        <v>833</v>
      </c>
      <c r="D34" s="34">
        <f>(V26+Y26+AB26+AE26+AH26+AK26+AN26+AQ26+AT26+AW26+AZ26+BC26+BF26+BI26+BL26+BO26+BR26+BU26)/18</f>
        <v>61.616161616161612</v>
      </c>
      <c r="E34">
        <f t="shared" ref="E34:E35" si="84">D34/100*25</f>
        <v>15.404040404040403</v>
      </c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2:254" ht="15.75" x14ac:dyDescent="0.25">
      <c r="B35" t="s">
        <v>816</v>
      </c>
      <c r="C35" t="s">
        <v>833</v>
      </c>
      <c r="D35" s="34">
        <f>(W26+Z26+AC26+AF26+AI26+AL26+AO26+AR26+AU26+AX26+BA26+BD26+BG26+BJ26+BM26+BP26+BS26+BV26)/18</f>
        <v>24.242424242424242</v>
      </c>
      <c r="E35">
        <f t="shared" si="84"/>
        <v>6.0606060606060606</v>
      </c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2:254" x14ac:dyDescent="0.25">
      <c r="D36" s="28">
        <f>SUM(D33:D35)</f>
        <v>100</v>
      </c>
      <c r="E36" s="28">
        <f>SUM(E33:E35)</f>
        <v>25</v>
      </c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2:254" x14ac:dyDescent="0.25">
      <c r="B37" t="s">
        <v>814</v>
      </c>
      <c r="C37" t="s">
        <v>834</v>
      </c>
      <c r="D37" s="34">
        <f>(BW26+BZ26+CC26+CF26+CI26+CL26)/6</f>
        <v>7.5757575757575752</v>
      </c>
      <c r="E37" s="18">
        <f>D37/100*25</f>
        <v>1.8939393939393936</v>
      </c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2:254" x14ac:dyDescent="0.25">
      <c r="B38" s="12"/>
      <c r="C38" t="s">
        <v>834</v>
      </c>
      <c r="D38" s="34">
        <f>(BX26+CA26+CD26+CG26+CJ26+CM26)/6</f>
        <v>69.696969696969703</v>
      </c>
      <c r="E38" s="18">
        <f t="shared" ref="E38:E39" si="85">D38/100*25</f>
        <v>17.424242424242426</v>
      </c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2:254" x14ac:dyDescent="0.25">
      <c r="B39" s="12" t="s">
        <v>816</v>
      </c>
      <c r="C39" t="s">
        <v>834</v>
      </c>
      <c r="D39" s="34">
        <f>(BY26+CB26+CE26+CH26+CK26+CN26)/6</f>
        <v>22.72727272727273</v>
      </c>
      <c r="E39" s="18">
        <f t="shared" si="85"/>
        <v>5.6818181818181825</v>
      </c>
    </row>
    <row r="40" spans="2:254" ht="37.5" customHeight="1" x14ac:dyDescent="0.25">
      <c r="D40" s="27">
        <f>SUM(D37:D39)</f>
        <v>100.00000000000001</v>
      </c>
      <c r="E40" s="28">
        <f>SUM(E37:E39)</f>
        <v>25.000000000000004</v>
      </c>
    </row>
    <row r="41" spans="2:254" x14ac:dyDescent="0.25">
      <c r="B41" t="s">
        <v>814</v>
      </c>
      <c r="C41" t="s">
        <v>835</v>
      </c>
      <c r="D41" s="34">
        <f>(CO26+CR26+CU26+CX26+DA26+DD26+DG26+DJ26+DM26+DP26+DS26+DV26+DY26+EB26+EE26+EH26+EK26+EN26+EQ26+ET26+EW26+EZ26+FC26+FF26+FI26+FL26+FO26+FR26+FU26+FX26)/30</f>
        <v>42.12121212121211</v>
      </c>
      <c r="E41">
        <f>D41/100*25</f>
        <v>10.530303030303028</v>
      </c>
    </row>
    <row r="42" spans="2:254" x14ac:dyDescent="0.25">
      <c r="B42" t="s">
        <v>815</v>
      </c>
      <c r="C42" t="s">
        <v>835</v>
      </c>
      <c r="D42" s="34">
        <f>(CP26+CS26+CV26+CY26+DB26+DE26+DH26+DK26+DN26+DQ26+DT26+DW26+DZ26+EC26+EF26+EI26+EL26+EO26+ER26+EU26+EX26+FA26+FD26+FG26+FJ26+FM26+FP26+FS26+FV26+FY26)/30</f>
        <v>49.69696969696971</v>
      </c>
      <c r="E42">
        <f t="shared" ref="E42:E43" si="86">D42/100*25</f>
        <v>12.424242424242427</v>
      </c>
    </row>
    <row r="43" spans="2:254" x14ac:dyDescent="0.25">
      <c r="B43" t="s">
        <v>816</v>
      </c>
      <c r="C43" t="s">
        <v>835</v>
      </c>
      <c r="D43" s="34">
        <f>(CQ26+CT26+CW26+CZ26+DC26+DF26+DI26+DL26+DO26+DR26+DU26+DX26+EA26+ED26+EG26+EJ26+EM26+EP26+ES26+EV26+EY26+FB26+FE26+FH26+FK26+FN26+FQ26+FT26+FW26+FZ26)/30</f>
        <v>8.1818181818181834</v>
      </c>
      <c r="E43">
        <f t="shared" si="86"/>
        <v>2.0454545454545459</v>
      </c>
    </row>
    <row r="44" spans="2:254" x14ac:dyDescent="0.25">
      <c r="D44" s="28">
        <f>SUM(D41:D43)</f>
        <v>100</v>
      </c>
      <c r="E44" s="28">
        <f>SUM(E41:E43)</f>
        <v>25</v>
      </c>
    </row>
    <row r="45" spans="2:254" x14ac:dyDescent="0.25">
      <c r="B45" t="s">
        <v>814</v>
      </c>
      <c r="C45" t="s">
        <v>836</v>
      </c>
      <c r="D45" s="34">
        <f>(GA26+GD26+GG26+GJ26+GM26+GP26)/6</f>
        <v>4.5454545454545459</v>
      </c>
      <c r="E45">
        <f>D45/100*25</f>
        <v>1.1363636363636365</v>
      </c>
    </row>
    <row r="46" spans="2:254" x14ac:dyDescent="0.25">
      <c r="B46" t="s">
        <v>815</v>
      </c>
      <c r="C46" t="s">
        <v>836</v>
      </c>
      <c r="D46" s="34">
        <f>(GB26+GE26+GH26+GK26+GN26+GQ26)/6</f>
        <v>50</v>
      </c>
      <c r="E46">
        <f t="shared" ref="E46:E47" si="87">D46/100*25</f>
        <v>12.5</v>
      </c>
    </row>
    <row r="47" spans="2:254" x14ac:dyDescent="0.25">
      <c r="B47" t="s">
        <v>816</v>
      </c>
      <c r="C47" t="s">
        <v>836</v>
      </c>
      <c r="D47" s="34">
        <f>(GC26+GF26+GI26+GL26+GO26+GR26)/6</f>
        <v>45.454545454545446</v>
      </c>
      <c r="E47">
        <f t="shared" si="87"/>
        <v>11.363636363636362</v>
      </c>
    </row>
    <row r="48" spans="2:254" x14ac:dyDescent="0.25">
      <c r="D48" s="27">
        <f>SUM(D45:D47)</f>
        <v>100</v>
      </c>
      <c r="E48" s="28">
        <f>SUM(E45:E47)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5:B25"/>
    <mergeCell ref="A26:B2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zoomScaleNormal="100" workbookViewId="0">
      <selection activeCell="F2" sqref="F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 t="s">
        <v>1382</v>
      </c>
      <c r="C2" s="7"/>
      <c r="D2" s="7"/>
      <c r="E2" s="7"/>
      <c r="F2" s="7" t="s">
        <v>1383</v>
      </c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50" t="s">
        <v>88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52" t="s">
        <v>138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692" ht="1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38" t="s">
        <v>174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186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117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2" ht="4.1500000000000004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2" ht="16.149999999999999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2" ht="17.45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2" ht="18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2" ht="30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2" ht="15.75" x14ac:dyDescent="0.25">
      <c r="A11" s="48"/>
      <c r="B11" s="48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2" ht="93" customHeight="1" x14ac:dyDescent="0.25">
      <c r="A12" s="48"/>
      <c r="B12" s="48"/>
      <c r="C12" s="47" t="s">
        <v>1342</v>
      </c>
      <c r="D12" s="47"/>
      <c r="E12" s="47"/>
      <c r="F12" s="47" t="s">
        <v>1343</v>
      </c>
      <c r="G12" s="47"/>
      <c r="H12" s="47"/>
      <c r="I12" s="47" t="s">
        <v>1344</v>
      </c>
      <c r="J12" s="47"/>
      <c r="K12" s="47"/>
      <c r="L12" s="47" t="s">
        <v>1345</v>
      </c>
      <c r="M12" s="47"/>
      <c r="N12" s="47"/>
      <c r="O12" s="47" t="s">
        <v>1346</v>
      </c>
      <c r="P12" s="47"/>
      <c r="Q12" s="47"/>
      <c r="R12" s="47" t="s">
        <v>1347</v>
      </c>
      <c r="S12" s="47"/>
      <c r="T12" s="47"/>
      <c r="U12" s="47" t="s">
        <v>1348</v>
      </c>
      <c r="V12" s="47"/>
      <c r="W12" s="47"/>
      <c r="X12" s="47" t="s">
        <v>1349</v>
      </c>
      <c r="Y12" s="47"/>
      <c r="Z12" s="47"/>
      <c r="AA12" s="47" t="s">
        <v>1350</v>
      </c>
      <c r="AB12" s="47"/>
      <c r="AC12" s="47"/>
      <c r="AD12" s="47" t="s">
        <v>1351</v>
      </c>
      <c r="AE12" s="47"/>
      <c r="AF12" s="47"/>
      <c r="AG12" s="47" t="s">
        <v>1352</v>
      </c>
      <c r="AH12" s="47"/>
      <c r="AI12" s="47"/>
      <c r="AJ12" s="47" t="s">
        <v>1353</v>
      </c>
      <c r="AK12" s="47"/>
      <c r="AL12" s="47"/>
      <c r="AM12" s="47" t="s">
        <v>1354</v>
      </c>
      <c r="AN12" s="47"/>
      <c r="AO12" s="47"/>
      <c r="AP12" s="47" t="s">
        <v>1355</v>
      </c>
      <c r="AQ12" s="47"/>
      <c r="AR12" s="47"/>
      <c r="AS12" s="47" t="s">
        <v>1356</v>
      </c>
      <c r="AT12" s="47"/>
      <c r="AU12" s="47"/>
      <c r="AV12" s="47" t="s">
        <v>1357</v>
      </c>
      <c r="AW12" s="47"/>
      <c r="AX12" s="47"/>
      <c r="AY12" s="47" t="s">
        <v>1358</v>
      </c>
      <c r="AZ12" s="47"/>
      <c r="BA12" s="47"/>
      <c r="BB12" s="47" t="s">
        <v>1359</v>
      </c>
      <c r="BC12" s="47"/>
      <c r="BD12" s="47"/>
      <c r="BE12" s="47" t="s">
        <v>1360</v>
      </c>
      <c r="BF12" s="47"/>
      <c r="BG12" s="47"/>
      <c r="BH12" s="47" t="s">
        <v>1361</v>
      </c>
      <c r="BI12" s="47"/>
      <c r="BJ12" s="47"/>
      <c r="BK12" s="47" t="s">
        <v>1362</v>
      </c>
      <c r="BL12" s="47"/>
      <c r="BM12" s="47"/>
      <c r="BN12" s="47" t="s">
        <v>1363</v>
      </c>
      <c r="BO12" s="47"/>
      <c r="BP12" s="47"/>
      <c r="BQ12" s="47" t="s">
        <v>1364</v>
      </c>
      <c r="BR12" s="47"/>
      <c r="BS12" s="47"/>
      <c r="BT12" s="47" t="s">
        <v>1365</v>
      </c>
      <c r="BU12" s="47"/>
      <c r="BV12" s="47"/>
      <c r="BW12" s="47" t="s">
        <v>1366</v>
      </c>
      <c r="BX12" s="47"/>
      <c r="BY12" s="47"/>
      <c r="BZ12" s="47" t="s">
        <v>1202</v>
      </c>
      <c r="CA12" s="47"/>
      <c r="CB12" s="47"/>
      <c r="CC12" s="47" t="s">
        <v>1367</v>
      </c>
      <c r="CD12" s="47"/>
      <c r="CE12" s="47"/>
      <c r="CF12" s="47" t="s">
        <v>1368</v>
      </c>
      <c r="CG12" s="47"/>
      <c r="CH12" s="47"/>
      <c r="CI12" s="47" t="s">
        <v>1369</v>
      </c>
      <c r="CJ12" s="47"/>
      <c r="CK12" s="47"/>
      <c r="CL12" s="47" t="s">
        <v>1370</v>
      </c>
      <c r="CM12" s="47"/>
      <c r="CN12" s="47"/>
      <c r="CO12" s="47" t="s">
        <v>1371</v>
      </c>
      <c r="CP12" s="47"/>
      <c r="CQ12" s="47"/>
      <c r="CR12" s="47" t="s">
        <v>1372</v>
      </c>
      <c r="CS12" s="47"/>
      <c r="CT12" s="47"/>
      <c r="CU12" s="47" t="s">
        <v>1373</v>
      </c>
      <c r="CV12" s="47"/>
      <c r="CW12" s="47"/>
      <c r="CX12" s="47" t="s">
        <v>1374</v>
      </c>
      <c r="CY12" s="47"/>
      <c r="CZ12" s="47"/>
      <c r="DA12" s="47" t="s">
        <v>1375</v>
      </c>
      <c r="DB12" s="47"/>
      <c r="DC12" s="47"/>
      <c r="DD12" s="47" t="s">
        <v>1376</v>
      </c>
      <c r="DE12" s="47"/>
      <c r="DF12" s="47"/>
      <c r="DG12" s="47" t="s">
        <v>1377</v>
      </c>
      <c r="DH12" s="47"/>
      <c r="DI12" s="47"/>
      <c r="DJ12" s="61" t="s">
        <v>1378</v>
      </c>
      <c r="DK12" s="61"/>
      <c r="DL12" s="61"/>
      <c r="DM12" s="61" t="s">
        <v>1379</v>
      </c>
      <c r="DN12" s="61"/>
      <c r="DO12" s="61"/>
      <c r="DP12" s="61" t="s">
        <v>1380</v>
      </c>
      <c r="DQ12" s="61"/>
      <c r="DR12" s="61"/>
      <c r="DS12" s="61" t="s">
        <v>1381</v>
      </c>
      <c r="DT12" s="61"/>
      <c r="DU12" s="61"/>
      <c r="DV12" s="61" t="s">
        <v>747</v>
      </c>
      <c r="DW12" s="61"/>
      <c r="DX12" s="61"/>
      <c r="DY12" s="47" t="s">
        <v>763</v>
      </c>
      <c r="DZ12" s="47"/>
      <c r="EA12" s="47"/>
      <c r="EB12" s="47" t="s">
        <v>764</v>
      </c>
      <c r="EC12" s="47"/>
      <c r="ED12" s="47"/>
      <c r="EE12" s="47" t="s">
        <v>1234</v>
      </c>
      <c r="EF12" s="47"/>
      <c r="EG12" s="47"/>
      <c r="EH12" s="47" t="s">
        <v>765</v>
      </c>
      <c r="EI12" s="47"/>
      <c r="EJ12" s="47"/>
      <c r="EK12" s="47" t="s">
        <v>1337</v>
      </c>
      <c r="EL12" s="47"/>
      <c r="EM12" s="47"/>
      <c r="EN12" s="47" t="s">
        <v>768</v>
      </c>
      <c r="EO12" s="47"/>
      <c r="EP12" s="47"/>
      <c r="EQ12" s="47" t="s">
        <v>1243</v>
      </c>
      <c r="ER12" s="47"/>
      <c r="ES12" s="47"/>
      <c r="ET12" s="47" t="s">
        <v>773</v>
      </c>
      <c r="EU12" s="47"/>
      <c r="EV12" s="47"/>
      <c r="EW12" s="47" t="s">
        <v>1246</v>
      </c>
      <c r="EX12" s="47"/>
      <c r="EY12" s="47"/>
      <c r="EZ12" s="47" t="s">
        <v>1248</v>
      </c>
      <c r="FA12" s="47"/>
      <c r="FB12" s="47"/>
      <c r="FC12" s="47" t="s">
        <v>1250</v>
      </c>
      <c r="FD12" s="47"/>
      <c r="FE12" s="47"/>
      <c r="FF12" s="47" t="s">
        <v>1338</v>
      </c>
      <c r="FG12" s="47"/>
      <c r="FH12" s="47"/>
      <c r="FI12" s="47" t="s">
        <v>1253</v>
      </c>
      <c r="FJ12" s="47"/>
      <c r="FK12" s="47"/>
      <c r="FL12" s="47" t="s">
        <v>777</v>
      </c>
      <c r="FM12" s="47"/>
      <c r="FN12" s="47"/>
      <c r="FO12" s="47" t="s">
        <v>1257</v>
      </c>
      <c r="FP12" s="47"/>
      <c r="FQ12" s="47"/>
      <c r="FR12" s="47" t="s">
        <v>1260</v>
      </c>
      <c r="FS12" s="47"/>
      <c r="FT12" s="47"/>
      <c r="FU12" s="47" t="s">
        <v>1264</v>
      </c>
      <c r="FV12" s="47"/>
      <c r="FW12" s="47"/>
      <c r="FX12" s="47" t="s">
        <v>1266</v>
      </c>
      <c r="FY12" s="47"/>
      <c r="FZ12" s="47"/>
      <c r="GA12" s="61" t="s">
        <v>1269</v>
      </c>
      <c r="GB12" s="61"/>
      <c r="GC12" s="61"/>
      <c r="GD12" s="47" t="s">
        <v>782</v>
      </c>
      <c r="GE12" s="47"/>
      <c r="GF12" s="47"/>
      <c r="GG12" s="61" t="s">
        <v>1276</v>
      </c>
      <c r="GH12" s="61"/>
      <c r="GI12" s="61"/>
      <c r="GJ12" s="61" t="s">
        <v>1277</v>
      </c>
      <c r="GK12" s="61"/>
      <c r="GL12" s="61"/>
      <c r="GM12" s="61" t="s">
        <v>1279</v>
      </c>
      <c r="GN12" s="61"/>
      <c r="GO12" s="61"/>
      <c r="GP12" s="61" t="s">
        <v>1280</v>
      </c>
      <c r="GQ12" s="61"/>
      <c r="GR12" s="61"/>
      <c r="GS12" s="61" t="s">
        <v>789</v>
      </c>
      <c r="GT12" s="61"/>
      <c r="GU12" s="61"/>
      <c r="GV12" s="61" t="s">
        <v>791</v>
      </c>
      <c r="GW12" s="61"/>
      <c r="GX12" s="61"/>
      <c r="GY12" s="61" t="s">
        <v>792</v>
      </c>
      <c r="GZ12" s="61"/>
      <c r="HA12" s="61"/>
      <c r="HB12" s="47" t="s">
        <v>1287</v>
      </c>
      <c r="HC12" s="47"/>
      <c r="HD12" s="47"/>
      <c r="HE12" s="47" t="s">
        <v>1289</v>
      </c>
      <c r="HF12" s="47"/>
      <c r="HG12" s="47"/>
      <c r="HH12" s="47" t="s">
        <v>798</v>
      </c>
      <c r="HI12" s="47"/>
      <c r="HJ12" s="47"/>
      <c r="HK12" s="47" t="s">
        <v>1290</v>
      </c>
      <c r="HL12" s="47"/>
      <c r="HM12" s="47"/>
      <c r="HN12" s="47" t="s">
        <v>1293</v>
      </c>
      <c r="HO12" s="47"/>
      <c r="HP12" s="47"/>
      <c r="HQ12" s="47" t="s">
        <v>801</v>
      </c>
      <c r="HR12" s="47"/>
      <c r="HS12" s="47"/>
      <c r="HT12" s="47" t="s">
        <v>799</v>
      </c>
      <c r="HU12" s="47"/>
      <c r="HV12" s="47"/>
      <c r="HW12" s="47" t="s">
        <v>619</v>
      </c>
      <c r="HX12" s="47"/>
      <c r="HY12" s="47"/>
      <c r="HZ12" s="47" t="s">
        <v>1302</v>
      </c>
      <c r="IA12" s="47"/>
      <c r="IB12" s="47"/>
      <c r="IC12" s="47" t="s">
        <v>1306</v>
      </c>
      <c r="ID12" s="47"/>
      <c r="IE12" s="47"/>
      <c r="IF12" s="47" t="s">
        <v>804</v>
      </c>
      <c r="IG12" s="47"/>
      <c r="IH12" s="47"/>
      <c r="II12" s="47" t="s">
        <v>1311</v>
      </c>
      <c r="IJ12" s="47"/>
      <c r="IK12" s="47"/>
      <c r="IL12" s="47" t="s">
        <v>1312</v>
      </c>
      <c r="IM12" s="47"/>
      <c r="IN12" s="47"/>
      <c r="IO12" s="47" t="s">
        <v>1316</v>
      </c>
      <c r="IP12" s="47"/>
      <c r="IQ12" s="47"/>
      <c r="IR12" s="47" t="s">
        <v>1320</v>
      </c>
      <c r="IS12" s="47"/>
      <c r="IT12" s="47"/>
    </row>
    <row r="13" spans="1:692" ht="122.25" customHeight="1" x14ac:dyDescent="0.25">
      <c r="A13" s="48"/>
      <c r="B13" s="48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3" t="s">
        <v>278</v>
      </c>
      <c r="B39" s="44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5" t="s">
        <v>843</v>
      </c>
      <c r="B40" s="4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2026-06-17T04:57:51Z</dcterms:modified>
</cp:coreProperties>
</file>